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dovi\Dropbox\. Observatorio Fiscal\.  Proyectos\2020.06.16_Covid - Transparencia - Serie publicaciones\"/>
    </mc:Choice>
  </mc:AlternateContent>
  <xr:revisionPtr revIDLastSave="0" documentId="13_ncr:1_{33651C59-13CA-4FCA-B5FE-3918373A06AE}" xr6:coauthVersionLast="45" xr6:coauthVersionMax="45" xr10:uidLastSave="{00000000-0000-0000-0000-000000000000}"/>
  <bookViews>
    <workbookView xWindow="-120" yWindow="-120" windowWidth="2073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s>
  <definedNames>
    <definedName name="_xlnm._FilterDatabase" localSheetId="0" hidden="1">'R completo'!$A$1:$BC$76</definedName>
    <definedName name="_xlnm._FilterDatabase" localSheetId="1" hidden="1">'R resumen'!$A$1:$N$81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3" l="1"/>
  <c r="E3" i="13"/>
  <c r="E4" i="13"/>
  <c r="E5" i="13"/>
  <c r="F641" i="15"/>
  <c r="F640" i="15"/>
  <c r="F639" i="15"/>
  <c r="F638" i="15"/>
  <c r="F637" i="15"/>
  <c r="F636" i="15"/>
  <c r="F635" i="15"/>
  <c r="F634" i="15"/>
  <c r="F633" i="15"/>
  <c r="F632" i="15"/>
  <c r="F631" i="15"/>
  <c r="F630" i="15"/>
  <c r="F629" i="15"/>
  <c r="F628" i="15"/>
  <c r="F627" i="15"/>
  <c r="F626" i="15"/>
  <c r="F625" i="15"/>
  <c r="F624" i="15"/>
  <c r="F623" i="15"/>
  <c r="F622" i="15"/>
  <c r="F621" i="15"/>
  <c r="F620" i="15"/>
  <c r="F619" i="15"/>
  <c r="F618" i="15"/>
  <c r="F617" i="15"/>
  <c r="F616" i="15"/>
  <c r="F615" i="15"/>
  <c r="F614" i="15"/>
  <c r="F613" i="15"/>
  <c r="F612" i="15"/>
  <c r="F611" i="15"/>
  <c r="F610" i="15"/>
  <c r="F609" i="15"/>
  <c r="F608" i="15"/>
  <c r="F607" i="15"/>
  <c r="F606" i="15"/>
  <c r="F605" i="15"/>
  <c r="F604" i="15"/>
  <c r="F603" i="15"/>
  <c r="F602" i="15"/>
  <c r="F601" i="15"/>
  <c r="F600" i="15"/>
  <c r="F599" i="15"/>
  <c r="F598" i="15"/>
  <c r="F597" i="15"/>
  <c r="F596" i="15"/>
  <c r="F595" i="15"/>
  <c r="F594" i="15"/>
  <c r="F593" i="15"/>
  <c r="F592" i="15"/>
  <c r="F591" i="15"/>
  <c r="F590" i="15"/>
  <c r="F589" i="15"/>
  <c r="F588" i="15"/>
  <c r="F587" i="15"/>
  <c r="F586" i="15"/>
  <c r="F585" i="15"/>
  <c r="F584" i="15"/>
  <c r="F583" i="15"/>
  <c r="F582" i="15"/>
  <c r="F581" i="15"/>
  <c r="F580" i="15"/>
  <c r="F579" i="15"/>
  <c r="F578" i="15"/>
  <c r="F577" i="15"/>
  <c r="F576" i="15"/>
  <c r="F575" i="15"/>
  <c r="F574" i="15"/>
  <c r="F573" i="15"/>
  <c r="F572" i="15"/>
  <c r="F571" i="15"/>
  <c r="F570" i="15"/>
  <c r="F569" i="15"/>
  <c r="F568" i="15"/>
  <c r="F567" i="15"/>
  <c r="F566" i="15"/>
  <c r="F565" i="15"/>
  <c r="F564" i="15"/>
  <c r="F563" i="15"/>
  <c r="F562" i="15"/>
  <c r="F561" i="15"/>
  <c r="F560" i="15"/>
  <c r="F559" i="15"/>
  <c r="F558" i="15"/>
  <c r="F557" i="15"/>
  <c r="F556" i="15"/>
  <c r="F555" i="15"/>
  <c r="F554" i="15"/>
  <c r="F553" i="15"/>
  <c r="F552" i="15"/>
  <c r="F551" i="15"/>
  <c r="F550" i="15"/>
  <c r="F549" i="15"/>
  <c r="F548" i="15"/>
  <c r="F547" i="15"/>
  <c r="F546" i="15"/>
  <c r="F545" i="15"/>
  <c r="F544" i="15"/>
  <c r="F543" i="15"/>
  <c r="F542" i="15"/>
  <c r="F541" i="15"/>
  <c r="F540" i="15"/>
  <c r="F539" i="15"/>
  <c r="F538" i="15"/>
  <c r="F537" i="15"/>
  <c r="F536" i="15"/>
  <c r="F535" i="15"/>
  <c r="F534" i="15"/>
  <c r="F533" i="15"/>
  <c r="F532" i="15"/>
  <c r="F531" i="15"/>
  <c r="F530" i="15"/>
  <c r="F529" i="15"/>
  <c r="F528" i="15"/>
  <c r="F527" i="15"/>
  <c r="F526" i="15"/>
  <c r="F525" i="15"/>
  <c r="F524" i="15"/>
  <c r="F523" i="15"/>
  <c r="F522" i="15"/>
  <c r="F521" i="15"/>
  <c r="F520" i="15"/>
  <c r="F519" i="15"/>
  <c r="F518" i="15"/>
  <c r="F517" i="15"/>
  <c r="F516" i="15"/>
  <c r="F515" i="15"/>
  <c r="F514" i="15"/>
  <c r="F513" i="15"/>
  <c r="F512" i="15"/>
  <c r="F511" i="15"/>
  <c r="F510" i="15"/>
  <c r="F509" i="15"/>
  <c r="F508" i="15"/>
  <c r="F507" i="15"/>
  <c r="F506" i="15"/>
  <c r="F505" i="15"/>
  <c r="F504" i="15"/>
  <c r="F503" i="15"/>
  <c r="F502" i="15"/>
  <c r="F501" i="15"/>
  <c r="F500" i="15"/>
  <c r="F499" i="15"/>
  <c r="F498" i="15"/>
  <c r="F497" i="15"/>
  <c r="F496" i="15"/>
  <c r="F495" i="15"/>
  <c r="F494" i="15"/>
  <c r="F493" i="15"/>
  <c r="F492" i="15"/>
  <c r="F491" i="15"/>
  <c r="F490" i="15"/>
  <c r="F489" i="15"/>
  <c r="F488" i="15"/>
  <c r="F487" i="15"/>
  <c r="F486" i="15"/>
  <c r="F485" i="15"/>
  <c r="F484" i="15"/>
  <c r="F483" i="15"/>
  <c r="F482" i="15"/>
  <c r="F481" i="15"/>
  <c r="F480" i="15"/>
  <c r="F479" i="15"/>
  <c r="F478" i="15"/>
  <c r="F477" i="15"/>
  <c r="F476" i="15"/>
  <c r="F475" i="15"/>
  <c r="F474" i="15"/>
  <c r="F473" i="15"/>
  <c r="F472" i="15"/>
  <c r="F471" i="15"/>
  <c r="F470" i="15"/>
  <c r="F469" i="15"/>
  <c r="F468" i="15"/>
  <c r="F467" i="15"/>
  <c r="F466" i="15"/>
  <c r="F465" i="15"/>
  <c r="F464" i="15"/>
  <c r="F463" i="15"/>
  <c r="F462" i="15"/>
  <c r="F461" i="15"/>
  <c r="F460" i="15"/>
  <c r="F459" i="15"/>
  <c r="F458" i="15"/>
  <c r="F457" i="15"/>
  <c r="F456" i="15"/>
  <c r="F455" i="15"/>
  <c r="F454" i="15"/>
  <c r="F453" i="15"/>
  <c r="F452" i="15"/>
  <c r="F451" i="15"/>
  <c r="F450" i="15"/>
  <c r="F449" i="15"/>
  <c r="F448" i="15"/>
  <c r="F447" i="15"/>
  <c r="F446" i="15"/>
  <c r="F445" i="15"/>
  <c r="F444" i="15"/>
  <c r="F443" i="15"/>
  <c r="F442" i="15"/>
  <c r="F441" i="15"/>
  <c r="F440" i="15"/>
  <c r="F439" i="15"/>
  <c r="F438" i="15"/>
  <c r="F437" i="15"/>
  <c r="F436" i="15"/>
  <c r="F435" i="15"/>
  <c r="F434" i="15"/>
  <c r="F433" i="15"/>
  <c r="F432" i="15"/>
  <c r="F431" i="15"/>
  <c r="F430" i="15"/>
  <c r="F429" i="15"/>
  <c r="F428" i="15"/>
  <c r="F427" i="15"/>
  <c r="F426" i="15"/>
  <c r="F425" i="15"/>
  <c r="F424" i="15"/>
  <c r="F423" i="15"/>
  <c r="F422" i="15"/>
  <c r="F421" i="15"/>
  <c r="F420" i="15"/>
  <c r="F419" i="15"/>
  <c r="F418" i="15"/>
  <c r="F417" i="15"/>
  <c r="F416" i="15"/>
  <c r="F415" i="15"/>
  <c r="F414" i="15"/>
  <c r="F413" i="15"/>
  <c r="F412" i="15"/>
  <c r="F411" i="15"/>
  <c r="F410" i="15"/>
  <c r="F409" i="15"/>
  <c r="F408" i="15"/>
  <c r="F407" i="15"/>
  <c r="F406" i="15"/>
  <c r="F405" i="15"/>
  <c r="F404" i="15"/>
  <c r="F403" i="15"/>
  <c r="F402" i="15"/>
  <c r="F401" i="15"/>
  <c r="F400" i="15"/>
  <c r="F399" i="15"/>
  <c r="F398" i="15"/>
  <c r="F397" i="15"/>
  <c r="F396" i="15"/>
  <c r="F395" i="15"/>
  <c r="F394" i="15"/>
  <c r="F393" i="15"/>
  <c r="F392" i="15"/>
  <c r="F391" i="15"/>
  <c r="F390" i="15"/>
  <c r="F389" i="15"/>
  <c r="F388" i="15"/>
  <c r="F387" i="15"/>
  <c r="F386" i="15"/>
  <c r="F385" i="15"/>
  <c r="F384" i="15"/>
  <c r="F383" i="15"/>
  <c r="F382" i="15"/>
  <c r="F381" i="15"/>
  <c r="F380" i="15"/>
  <c r="F379" i="15"/>
  <c r="F378" i="15"/>
  <c r="F377" i="15"/>
  <c r="F376" i="15"/>
  <c r="F375" i="15"/>
  <c r="F374" i="15"/>
  <c r="F373" i="15"/>
  <c r="F372" i="15"/>
  <c r="F371" i="15"/>
  <c r="F370" i="15"/>
  <c r="F369" i="15"/>
  <c r="F368" i="15"/>
  <c r="F367" i="15"/>
  <c r="F366" i="15"/>
  <c r="F365" i="15"/>
  <c r="F364" i="15"/>
  <c r="F363" i="15"/>
  <c r="F362" i="15"/>
  <c r="F361" i="15"/>
  <c r="F360" i="15"/>
  <c r="F359" i="15"/>
  <c r="F358" i="15"/>
  <c r="F357" i="15"/>
  <c r="F356" i="15"/>
  <c r="F355" i="15"/>
  <c r="F354" i="15"/>
  <c r="F353" i="15"/>
  <c r="F352" i="15"/>
  <c r="F351" i="15"/>
  <c r="F350" i="15"/>
  <c r="F349" i="15"/>
  <c r="F348" i="15"/>
  <c r="F347" i="15"/>
  <c r="F346" i="15"/>
  <c r="F345" i="15"/>
  <c r="F344" i="15"/>
  <c r="F343" i="15"/>
  <c r="F342" i="15"/>
  <c r="F341" i="15"/>
  <c r="F340" i="15"/>
  <c r="F339" i="15"/>
  <c r="F338" i="15"/>
  <c r="F337" i="15"/>
  <c r="F336" i="15"/>
  <c r="F335" i="15"/>
  <c r="F334" i="15"/>
  <c r="F333" i="15"/>
  <c r="F332" i="15"/>
  <c r="F331" i="15"/>
  <c r="F330" i="15"/>
  <c r="F329" i="15"/>
  <c r="F328" i="15"/>
  <c r="F327" i="15"/>
  <c r="F326" i="15"/>
  <c r="F325" i="15"/>
  <c r="F324" i="15"/>
  <c r="F323" i="15"/>
  <c r="F322" i="15"/>
  <c r="F321" i="15"/>
  <c r="F320" i="15"/>
  <c r="F319" i="15"/>
  <c r="F318" i="15"/>
  <c r="F317" i="15"/>
  <c r="F316" i="15"/>
  <c r="F315" i="15"/>
  <c r="F314" i="15"/>
  <c r="F313" i="15"/>
  <c r="F312" i="15"/>
  <c r="F311" i="15"/>
  <c r="F310" i="15"/>
  <c r="F309" i="15"/>
  <c r="F308" i="15"/>
  <c r="F307" i="15"/>
  <c r="F306" i="15"/>
  <c r="F305" i="15"/>
  <c r="F304" i="15"/>
  <c r="F303" i="15"/>
  <c r="F302" i="15"/>
  <c r="F301" i="15"/>
  <c r="F300" i="15"/>
  <c r="F299" i="15"/>
  <c r="F298" i="15"/>
  <c r="F297" i="15"/>
  <c r="F296" i="15"/>
  <c r="F295" i="15"/>
  <c r="F294" i="15"/>
  <c r="F293" i="15"/>
  <c r="F292" i="15"/>
  <c r="F291" i="15"/>
  <c r="F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 r="F2" i="15"/>
  <c r="E56" i="12"/>
  <c r="M80" i="4" l="1"/>
  <c r="M79" i="4"/>
  <c r="K79" i="4"/>
  <c r="K80" i="4"/>
  <c r="I80" i="4"/>
  <c r="I79" i="4"/>
  <c r="I78" i="4"/>
  <c r="I77" i="4"/>
  <c r="BB79" i="3"/>
  <c r="AZ79" i="3"/>
  <c r="AX79" i="3"/>
  <c r="BB80" i="3"/>
  <c r="AZ80" i="3"/>
  <c r="AX80" i="3"/>
  <c r="I24" i="12" l="1"/>
  <c r="G81" i="4"/>
  <c r="M78" i="4"/>
  <c r="K78" i="4"/>
  <c r="M77" i="4"/>
  <c r="K77" i="4"/>
  <c r="M76" i="4"/>
  <c r="K76" i="4"/>
  <c r="I76" i="4"/>
  <c r="M75" i="4"/>
  <c r="K75" i="4"/>
  <c r="I75" i="4"/>
  <c r="M74" i="4"/>
  <c r="K74" i="4"/>
  <c r="I74" i="4"/>
  <c r="M73" i="4"/>
  <c r="K73" i="4"/>
  <c r="I73" i="4"/>
  <c r="BB78" i="3" l="1"/>
  <c r="AZ78" i="3"/>
  <c r="AX78" i="3"/>
  <c r="AX77" i="3"/>
  <c r="AZ77" i="3"/>
  <c r="BB77" i="3"/>
  <c r="AX76" i="3"/>
  <c r="AZ76" i="3"/>
  <c r="BB76" i="3"/>
  <c r="BB75" i="3"/>
  <c r="BB74" i="3"/>
  <c r="AZ75" i="3"/>
  <c r="AZ74" i="3"/>
  <c r="AX75" i="3"/>
  <c r="AX74" i="3"/>
  <c r="BB73" i="3"/>
  <c r="AZ73" i="3"/>
  <c r="AX73" i="3"/>
  <c r="C7" i="13" l="1"/>
  <c r="B43" i="7" l="1"/>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I10" i="9" l="1"/>
  <c r="H10" i="9"/>
  <c r="G17" i="8" l="1"/>
  <c r="D4" i="9" s="1"/>
  <c r="I15" i="12" l="1"/>
  <c r="D56" i="12"/>
  <c r="M72" i="4" l="1"/>
  <c r="M71" i="4"/>
  <c r="M70" i="4"/>
  <c r="M69" i="4"/>
  <c r="K72" i="4"/>
  <c r="K71" i="4"/>
  <c r="K70" i="4"/>
  <c r="K69" i="4"/>
  <c r="I72" i="4"/>
  <c r="I71" i="4"/>
  <c r="I70" i="4"/>
  <c r="I69" i="4"/>
  <c r="I68" i="4"/>
  <c r="K68" i="4"/>
  <c r="M68" i="4"/>
  <c r="BB69" i="3"/>
  <c r="BB72" i="3"/>
  <c r="AZ72" i="3"/>
  <c r="AX72" i="3"/>
  <c r="BB71" i="3"/>
  <c r="AZ71" i="3"/>
  <c r="AX71" i="3"/>
  <c r="BB70" i="3"/>
  <c r="AZ70" i="3"/>
  <c r="AX70" i="3"/>
  <c r="AZ69" i="3"/>
  <c r="AX69" i="3"/>
  <c r="D6" i="9" l="1"/>
  <c r="D7" i="13" l="1"/>
  <c r="D5" i="9"/>
  <c r="D7" i="9" s="1"/>
  <c r="H24" i="12"/>
  <c r="D13" i="9" s="1"/>
  <c r="M67" i="4" l="1"/>
  <c r="K67" i="4"/>
  <c r="I67" i="4"/>
  <c r="M66" i="4"/>
  <c r="K66" i="4"/>
  <c r="I66" i="4"/>
  <c r="AX68" i="3"/>
  <c r="AZ68" i="3"/>
  <c r="BB68" i="3"/>
  <c r="BB67" i="3"/>
  <c r="AZ67" i="3"/>
  <c r="AX67" i="3"/>
  <c r="D8" i="9" l="1"/>
  <c r="D9" i="9"/>
  <c r="C43" i="7"/>
  <c r="D10" i="9" l="1"/>
  <c r="D43" i="7"/>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4" i="4"/>
  <c r="K65" i="4"/>
  <c r="I65" i="4"/>
  <c r="AZ65" i="3"/>
  <c r="BB65" i="3"/>
  <c r="AX65" i="3"/>
  <c r="BB66" i="3"/>
  <c r="AZ66" i="3"/>
  <c r="AX66" i="3"/>
  <c r="K64" i="4" l="1"/>
  <c r="K63" i="4"/>
  <c r="K62" i="4"/>
  <c r="K61" i="4"/>
  <c r="K60" i="4"/>
  <c r="K59" i="4"/>
  <c r="K58" i="4"/>
  <c r="K57" i="4"/>
  <c r="K56" i="4"/>
  <c r="K55" i="4"/>
  <c r="K54" i="4"/>
  <c r="K53" i="4"/>
  <c r="K52" i="4"/>
  <c r="K51" i="4"/>
  <c r="K50" i="4"/>
  <c r="K49" i="4"/>
  <c r="K48" i="4"/>
  <c r="K47" i="4"/>
  <c r="K46" i="4"/>
  <c r="K45" i="4"/>
  <c r="K44" i="4"/>
  <c r="K43" i="4"/>
  <c r="K42" i="4"/>
  <c r="K41" i="4"/>
  <c r="K40" i="4"/>
  <c r="I64" i="4"/>
  <c r="I63" i="4"/>
  <c r="I62" i="4"/>
  <c r="I61" i="4"/>
  <c r="I60" i="4"/>
  <c r="I59" i="4"/>
  <c r="I58" i="4"/>
  <c r="I57" i="4"/>
  <c r="I56" i="4"/>
  <c r="I55" i="4"/>
  <c r="I54" i="4"/>
  <c r="I53" i="4"/>
  <c r="I52" i="4"/>
  <c r="I51" i="4"/>
  <c r="I50" i="4"/>
  <c r="I49" i="4"/>
  <c r="I48" i="4"/>
  <c r="I47" i="4"/>
  <c r="I46" i="4"/>
  <c r="I45" i="4"/>
  <c r="I44" i="4"/>
  <c r="I43" i="4"/>
  <c r="I42" i="4"/>
  <c r="I41" i="4"/>
  <c r="I40" i="4"/>
  <c r="AX64" i="3"/>
  <c r="AZ64" i="3"/>
  <c r="BB64" i="3"/>
  <c r="BB63" i="3"/>
  <c r="AZ63" i="3"/>
  <c r="AX63" i="3"/>
  <c r="E43" i="7" l="1"/>
  <c r="E6" i="13" l="1"/>
  <c r="AX61" i="3" l="1"/>
  <c r="AZ61" i="3"/>
  <c r="BB61" i="3"/>
  <c r="BB60" i="3"/>
  <c r="AZ60" i="3"/>
  <c r="AX60" i="3"/>
  <c r="BB62" i="3"/>
  <c r="AZ62" i="3"/>
  <c r="AX62" i="3"/>
  <c r="BB59" i="3" l="1"/>
  <c r="AZ59" i="3"/>
  <c r="AX59" i="3"/>
  <c r="AZ58" i="3"/>
  <c r="BB58" i="3"/>
  <c r="AX58" i="3"/>
  <c r="AX50" i="3"/>
  <c r="AZ50" i="3"/>
  <c r="BB50" i="3"/>
  <c r="H15" i="12" l="1"/>
  <c r="BB52" i="3" l="1"/>
  <c r="BB53" i="3"/>
  <c r="BB54" i="3"/>
  <c r="BB55" i="3"/>
  <c r="BB56" i="3"/>
  <c r="BB57" i="3"/>
  <c r="AZ52" i="3"/>
  <c r="AZ53" i="3"/>
  <c r="AZ54" i="3"/>
  <c r="AZ55" i="3"/>
  <c r="AZ56" i="3"/>
  <c r="AZ57" i="3"/>
  <c r="AX52" i="3"/>
  <c r="AX53" i="3"/>
  <c r="AX54" i="3"/>
  <c r="AX55" i="3"/>
  <c r="AX56" i="3"/>
  <c r="AX57" i="3"/>
  <c r="BB51" i="3"/>
  <c r="AX51" i="3"/>
  <c r="AZ51" i="3"/>
  <c r="BB49" i="3"/>
  <c r="AX49" i="3"/>
  <c r="AZ49" i="3"/>
  <c r="F7" i="13" l="1"/>
  <c r="K39" i="4" l="1"/>
  <c r="I39" i="4"/>
  <c r="K38" i="4"/>
  <c r="I38" i="4"/>
  <c r="K37" i="4"/>
  <c r="I37" i="4"/>
  <c r="K36" i="4"/>
  <c r="I36" i="4"/>
  <c r="K35" i="4"/>
  <c r="I35" i="4"/>
  <c r="K34" i="4"/>
  <c r="I34" i="4"/>
  <c r="K33" i="4"/>
  <c r="I33" i="4"/>
  <c r="K32" i="4"/>
  <c r="I32" i="4"/>
  <c r="K31" i="4"/>
  <c r="I31" i="4"/>
  <c r="K30" i="4"/>
  <c r="I30" i="4"/>
  <c r="K29" i="4"/>
  <c r="I29" i="4"/>
  <c r="K28" i="4"/>
  <c r="I28" i="4"/>
  <c r="K27" i="4"/>
  <c r="I27" i="4"/>
  <c r="K26" i="4"/>
  <c r="I26" i="4"/>
  <c r="K25" i="4"/>
  <c r="I25" i="4"/>
  <c r="K24" i="4"/>
  <c r="I24" i="4"/>
  <c r="K23" i="4"/>
  <c r="I23" i="4"/>
  <c r="K22" i="4"/>
  <c r="I22" i="4"/>
  <c r="K21" i="4"/>
  <c r="I21" i="4"/>
  <c r="K20" i="4"/>
  <c r="I20" i="4"/>
  <c r="K19" i="4"/>
  <c r="I19" i="4"/>
  <c r="K18" i="4"/>
  <c r="I18" i="4"/>
  <c r="K17" i="4"/>
  <c r="I17" i="4"/>
  <c r="K16" i="4"/>
  <c r="I16" i="4"/>
  <c r="K15" i="4"/>
  <c r="I15" i="4"/>
  <c r="K14" i="4"/>
  <c r="I14" i="4"/>
  <c r="K13" i="4"/>
  <c r="I13" i="4"/>
  <c r="K12" i="4"/>
  <c r="I12" i="4"/>
  <c r="K11" i="4"/>
  <c r="I11" i="4"/>
  <c r="K10" i="4"/>
  <c r="I10" i="4"/>
  <c r="K9" i="4"/>
  <c r="I9" i="4"/>
  <c r="K8" i="4"/>
  <c r="I8" i="4"/>
  <c r="K7" i="4"/>
  <c r="I7" i="4"/>
  <c r="K6" i="4"/>
  <c r="I6" i="4"/>
  <c r="K5" i="4"/>
  <c r="I5" i="4"/>
  <c r="K4" i="4"/>
  <c r="I4" i="4"/>
  <c r="M3" i="4"/>
  <c r="K3" i="4"/>
  <c r="I3" i="4"/>
  <c r="M2" i="4"/>
  <c r="M81" i="4" s="1"/>
  <c r="K2" i="4"/>
  <c r="I2" i="4"/>
  <c r="I81" i="4" l="1"/>
  <c r="K81" i="4"/>
  <c r="BB48" i="3"/>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B4" i="3"/>
  <c r="BB3" i="3"/>
  <c r="BB2" i="3"/>
  <c r="AZ2"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2" i="3"/>
</calcChain>
</file>

<file path=xl/sharedStrings.xml><?xml version="1.0" encoding="utf-8"?>
<sst xmlns="http://schemas.openxmlformats.org/spreadsheetml/2006/main" count="4851" uniqueCount="420">
  <si>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</si>
  <si>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</si>
  <si>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</si>
  <si>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</si>
  <si>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</si>
  <si>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</si>
  <si>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</si>
  <si>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</si>
  <si>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</si>
  <si>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</si>
  <si>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</si>
  <si>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</si>
  <si>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</si>
  <si>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</si>
  <si>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</si>
  <si>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</si>
  <si>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</si>
  <si>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</si>
  <si>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</si>
  <si>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</si>
  <si>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</si>
  <si>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</si>
  <si>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</si>
  <si>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</si>
  <si>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</si>
  <si>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</si>
  <si>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</si>
  <si>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</si>
  <si>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</si>
  <si>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</si>
  <si>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</si>
  <si>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</si>
  <si>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</si>
  <si>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</si>
  <si>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</si>
  <si>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</si>
  <si>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</si>
  <si>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</si>
  <si>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</si>
  <si>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</si>
  <si>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</si>
  <si>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</si>
  <si>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</si>
  <si>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</si>
  <si>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</si>
  <si>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</si>
  <si>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</si>
  <si>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</si>
  <si>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</si>
  <si>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</si>
  <si>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</si>
  <si>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</si>
  <si>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</si>
  <si>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</si>
  <si>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</si>
  <si>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</si>
  <si>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</si>
  <si>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</si>
  <si>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</si>
  <si>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</si>
  <si>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</si>
  <si>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</si>
  <si>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</si>
  <si>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</si>
  <si>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</si>
  <si>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</si>
  <si>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</si>
  <si>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</si>
  <si>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</si>
  <si>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</si>
  <si>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</si>
  <si>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</si>
  <si>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</si>
  <si>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</si>
  <si>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</si>
  <si>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</si>
  <si>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</si>
  <si>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</si>
  <si>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</si>
  <si>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</si>
  <si>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</si>
  <si>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</si>
  <si>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</si>
  <si>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</si>
  <si>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</si>
  <si>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</si>
  <si>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</si>
  <si>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</si>
  <si>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</si>
  <si>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</si>
  <si>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</si>
  <si>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</si>
  <si>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</si>
  <si>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</si>
  <si>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</si>
  <si>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</si>
  <si>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</si>
  <si>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</si>
  <si>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</si>
  <si>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</si>
  <si>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</si>
  <si>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</si>
  <si>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</si>
  <si>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</si>
  <si>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</si>
  <si>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</si>
  <si>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</si>
  <si>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</si>
  <si>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</si>
  <si>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</si>
  <si>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</si>
  <si>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</si>
  <si>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</si>
  <si>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</si>
  <si>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</si>
  <si>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</si>
  <si>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</si>
  <si>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</si>
  <si>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</si>
  <si>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</si>
  <si>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</si>
  <si>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</si>
  <si>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</si>
  <si>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</si>
  <si>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</si>
  <si>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</si>
  <si>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</si>
  <si>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</si>
  <si>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</si>
  <si>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</si>
  <si>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</si>
  <si>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</si>
  <si>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</si>
  <si>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</si>
  <si>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</si>
  <si>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</si>
  <si>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</si>
  <si>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</si>
  <si>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</si>
  <si>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</si>
  <si>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</si>
  <si>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</si>
  <si>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</si>
  <si>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</si>
  <si>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</si>
  <si>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</si>
  <si>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</si>
  <si>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</si>
  <si>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</si>
  <si>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</si>
  <si>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</si>
  <si>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</si>
  <si>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</si>
  <si>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</si>
  <si>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</si>
  <si>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</si>
  <si>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</si>
  <si>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</si>
  <si>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</si>
  <si>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</si>
  <si>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</si>
  <si>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</si>
  <si>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</si>
  <si>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</si>
  <si>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</si>
  <si>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</si>
  <si>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</si>
  <si>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</si>
  <si>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</si>
  <si>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</si>
  <si>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</si>
  <si>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</si>
  <si>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</si>
  <si>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</si>
  <si>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</si>
  <si>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</si>
  <si>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</si>
  <si>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</si>
  <si>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</si>
  <si>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</si>
  <si>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</si>
  <si>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</si>
  <si>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</si>
  <si>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</si>
  <si>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</si>
  <si>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</si>
  <si>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</si>
  <si>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</si>
  <si>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</si>
  <si>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</si>
  <si>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</si>
  <si>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</si>
  <si>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</si>
  <si>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</si>
  <si>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</si>
  <si>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</si>
  <si>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</si>
  <si>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</si>
  <si>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</si>
  <si>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</si>
  <si>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</si>
  <si>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</si>
  <si>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</si>
  <si>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</si>
  <si>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</si>
  <si>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</si>
  <si>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</si>
  <si>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</si>
  <si>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</si>
  <si>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</si>
  <si>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</si>
  <si>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</si>
  <si>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</si>
  <si>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</si>
  <si>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</si>
  <si>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</si>
  <si>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</si>
  <si>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</si>
  <si>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</si>
  <si>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</si>
  <si>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</si>
  <si>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</si>
  <si>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</si>
  <si>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</si>
  <si>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</si>
  <si>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</si>
  <si>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</si>
  <si>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</si>
  <si>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</si>
  <si>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</si>
  <si>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</si>
  <si>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</si>
  <si>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</si>
  <si>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</si>
  <si>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</si>
  <si>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</si>
  <si>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</si>
  <si>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</si>
  <si>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</si>
  <si>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</si>
  <si>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</si>
  <si>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</si>
  <si>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</si>
  <si>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</si>
  <si>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</si>
  <si>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</si>
  <si>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</si>
  <si>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</si>
  <si>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</si>
  <si>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</si>
  <si>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</si>
  <si>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</si>
  <si>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</si>
  <si>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</si>
  <si>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</si>
  <si>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</si>
  <si>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</si>
  <si>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</si>
  <si>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</si>
  <si>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</si>
  <si>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</si>
  <si>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</si>
  <si>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</si>
  <si>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</si>
  <si>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</si>
  <si>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</si>
  <si>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</si>
  <si>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</si>
  <si>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</si>
  <si>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</si>
  <si>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</si>
  <si>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COLTEFINANCIERA S A COMPAÑIA DE FINANCIAMIENTO</t>
  </si>
  <si>
    <t>COOPERATIVA FINANCIERA DE ANTIOQUIA CFA</t>
  </si>
  <si>
    <t>BANCO SERFINANZA SA</t>
  </si>
  <si>
    <t>COTRAFA COOPERATIVA FINANCIERA</t>
  </si>
  <si>
    <t>Miércoles, Abril 08 de 2020</t>
  </si>
  <si>
    <t>BANCO SANTANDER DE NEGOCIOS COLOMBIA SA</t>
  </si>
  <si>
    <t>FINANCIERA JURISCOOP SA COMPAÑIA DE FINANCIAMIENTO</t>
  </si>
  <si>
    <t>BANCO CREDIFINANCIERA SA</t>
  </si>
  <si>
    <t>BANCO FINANDINA S A O FINANDINA ESTABLECIMIENTO BANCARIO</t>
  </si>
  <si>
    <t>BANCO COMPARTIR SA</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</si>
  <si>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</si>
  <si>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</si>
  <si>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</si>
  <si>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</si>
  <si>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</si>
  <si>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</si>
  <si>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</si>
  <si>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</si>
  <si>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</si>
  <si>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</si>
  <si>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</si>
  <si>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</si>
  <si>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</si>
  <si>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</si>
  <si>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</si>
  <si>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</si>
  <si>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</si>
  <si>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</si>
  <si>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Sin información</t>
  </si>
  <si>
    <t># compromiso</t>
  </si>
  <si>
    <t>Fecha</t>
  </si>
  <si>
    <t>% pagado</t>
  </si>
  <si>
    <t>Total / porcentaje</t>
  </si>
  <si>
    <t>Decreto</t>
  </si>
  <si>
    <t>Detalle</t>
  </si>
  <si>
    <t>Decreto 444</t>
  </si>
  <si>
    <t>creación FOME</t>
  </si>
  <si>
    <t>Decreto 519</t>
  </si>
  <si>
    <t>adición</t>
  </si>
  <si>
    <t>Decreto 571</t>
  </si>
  <si>
    <t xml:space="preserve">Decreto 572 </t>
  </si>
  <si>
    <t xml:space="preserve">Decreto 774 </t>
  </si>
  <si>
    <t>Decreto 813</t>
  </si>
  <si>
    <t>NA</t>
  </si>
  <si>
    <t>Decreto 885</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</si>
  <si>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</si>
  <si>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</si>
  <si>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</si>
  <si>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</si>
  <si>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</si>
  <si>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</si>
  <si>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</si>
  <si>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</si>
  <si>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</si>
  <si>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</si>
  <si>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</si>
  <si>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</si>
  <si>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</si>
  <si>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</si>
  <si>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</si>
  <si>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</si>
  <si>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</si>
  <si>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</si>
  <si>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</si>
  <si>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</si>
  <si>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</si>
  <si>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contracredito fome</t>
  </si>
  <si>
    <t>contracredito otras fuentes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</si>
  <si>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</si>
  <si>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</si>
  <si>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</si>
  <si>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</si>
  <si>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</si>
  <si>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</si>
  <si>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</si>
  <si>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</si>
  <si>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</si>
  <si>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</si>
  <si>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</si>
  <si>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</si>
  <si>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Programa Apoyo al Empleo Formal (PAEF)</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</si>
  <si>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</si>
  <si>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</si>
  <si>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</si>
  <si>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</si>
  <si>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</si>
  <si>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</si>
  <si>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</si>
  <si>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</si>
  <si>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</si>
  <si>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</si>
  <si>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</si>
  <si>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</si>
  <si>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</si>
  <si>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</si>
  <si>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</si>
  <si>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</si>
  <si>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</si>
  <si>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</si>
  <si>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</si>
  <si>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educación, vivienda y presidencia</t>
  </si>
  <si>
    <t xml:space="preserve">Suministro apoyo alimenticio para el Adulto Mayor </t>
  </si>
  <si>
    <t xml:space="preserve">Fondo de Solidaridad Fomento al Empleo y Protección al Cesante - FOSFEC </t>
  </si>
  <si>
    <t xml:space="preserve">Auxilio económico protección al cesante </t>
  </si>
  <si>
    <t>Decreto 1105</t>
  </si>
  <si>
    <t>Decreto 1106</t>
  </si>
  <si>
    <t>Esto es salud, pero no es sector salud; elementos de protección personal y equipos médicos</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</si>
  <si>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</si>
  <si>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</si>
  <si>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</si>
  <si>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</si>
  <si>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</si>
  <si>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</si>
  <si>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</si>
  <si>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 (PAP)</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</si>
  <si>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</si>
  <si>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</si>
  <si>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</si>
  <si>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</si>
  <si>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</si>
  <si>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</si>
  <si>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</si>
  <si>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</si>
  <si>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</si>
  <si>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</si>
  <si>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</si>
  <si>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</si>
  <si>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</si>
  <si>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</si>
  <si>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</si>
  <si>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</si>
  <si>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</si>
  <si>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</si>
  <si>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</si>
  <si>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</si>
  <si>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</si>
  <si>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Decreto 1436</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</si>
  <si>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</si>
  <si>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</si>
  <si>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</si>
  <si>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</si>
  <si>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Decreto 1486</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</si>
  <si>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</si>
  <si>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</si>
  <si>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</si>
  <si>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</si>
  <si>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</si>
  <si>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</si>
  <si>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Fecha de corte: martes 1 de diciembre 2020 - 8:00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</si>
</sst>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 #,##0_-;\-&quot;$&quot;\ * #,##0_-;_-&quot;$&quot;\ * &quot;-&quot;_-;_-@_-"/>
    <numFmt numFmtId="165" formatCode="_(&quot;$&quot;* #,##0_);_(&quot;$&quot;* \(#,##0\);_(&quot;$&quot;* &quot;-&quot;??_);_(@_)"/>
    <numFmt numFmtId="167" formatCode="yyyy\-mm\-dd;@"/>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rgb="FF000000"/>
      </right>
      <top/>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2" applyNumberFormat="0" applyFill="0" applyAlignment="0" applyProtection="0"/>
    <xf numFmtId="0" fontId="15" fillId="0" borderId="33" applyNumberFormat="0" applyFill="0" applyAlignment="0" applyProtection="0"/>
    <xf numFmtId="0" fontId="16" fillId="0" borderId="34"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5" applyNumberFormat="0" applyAlignment="0" applyProtection="0"/>
    <xf numFmtId="0" fontId="21" fillId="13" borderId="36" applyNumberFormat="0" applyAlignment="0" applyProtection="0"/>
    <xf numFmtId="0" fontId="22" fillId="13" borderId="35" applyNumberFormat="0" applyAlignment="0" applyProtection="0"/>
    <xf numFmtId="0" fontId="23" fillId="0" borderId="37" applyNumberFormat="0" applyFill="0" applyAlignment="0" applyProtection="0"/>
    <xf numFmtId="0" fontId="8" fillId="14" borderId="38" applyNumberFormat="0" applyAlignment="0" applyProtection="0"/>
    <xf numFmtId="0" fontId="24" fillId="0" borderId="0" applyNumberFormat="0" applyFill="0" applyBorder="0" applyAlignment="0" applyProtection="0"/>
    <xf numFmtId="0" fontId="1" fillId="15" borderId="39" applyNumberFormat="0" applyFont="0" applyAlignment="0" applyProtection="0"/>
    <xf numFmtId="0" fontId="25" fillId="0" borderId="0" applyNumberFormat="0" applyFill="0" applyBorder="0" applyAlignment="0" applyProtection="0"/>
    <xf numFmtId="0" fontId="6" fillId="0" borderId="40"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197">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16" fontId="2" fillId="5" borderId="8" xfId="0" applyNumberFormat="1" applyFont="1" applyFill="1" applyBorder="1" applyAlignment="1">
      <alignment wrapText="1"/>
    </xf>
    <xf numFmtId="0" fontId="2" fillId="2" borderId="8" xfId="0" applyFont="1" applyFill="1" applyBorder="1" applyAlignment="1">
      <alignment wrapText="1"/>
    </xf>
    <xf numFmtId="0" fontId="2" fillId="3" borderId="8" xfId="0" applyFont="1" applyFill="1" applyBorder="1" applyAlignment="1">
      <alignment wrapText="1"/>
    </xf>
    <xf numFmtId="164" fontId="2" fillId="4" borderId="9" xfId="1" applyFont="1" applyFill="1" applyBorder="1" applyAlignment="1">
      <alignment wrapText="1"/>
    </xf>
    <xf numFmtId="164" fontId="4" fillId="4" borderId="8" xfId="1" applyFont="1" applyFill="1" applyBorder="1" applyAlignment="1">
      <alignment wrapText="1"/>
    </xf>
    <xf numFmtId="164" fontId="2" fillId="4" borderId="10"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25"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6" xfId="0" applyFont="1" applyFill="1" applyBorder="1"/>
    <xf numFmtId="0" fontId="10" fillId="7" borderId="9" xfId="0" applyFont="1" applyFill="1" applyBorder="1"/>
    <xf numFmtId="0" fontId="10" fillId="7" borderId="10"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64" fontId="7" fillId="2" borderId="3" xfId="1" applyFont="1" applyFill="1" applyBorder="1" applyAlignment="1">
      <alignment wrapText="1"/>
    </xf>
    <xf numFmtId="164" fontId="7" fillId="2" borderId="27" xfId="1" applyFont="1" applyFill="1" applyBorder="1" applyAlignment="1">
      <alignment wrapText="1"/>
    </xf>
    <xf numFmtId="164" fontId="7" fillId="2" borderId="5" xfId="1"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5"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9" xfId="0" applyFont="1" applyFill="1" applyBorder="1"/>
    <xf numFmtId="0" fontId="2" fillId="7" borderId="20" xfId="0" applyFont="1" applyFill="1" applyBorder="1"/>
    <xf numFmtId="0" fontId="2" fillId="7" borderId="21" xfId="0" applyFont="1" applyFill="1" applyBorder="1"/>
    <xf numFmtId="16" fontId="2" fillId="5" borderId="1" xfId="0" applyNumberFormat="1" applyFont="1" applyFill="1" applyBorder="1" applyAlignment="1">
      <alignment wrapText="1"/>
    </xf>
    <xf numFmtId="164" fontId="7" fillId="0" borderId="10" xfId="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1" fontId="2" fillId="2" borderId="28" xfId="2" applyNumberFormat="1" applyFont="1" applyFill="1" applyBorder="1" applyAlignment="1">
      <alignment wrapText="1"/>
    </xf>
    <xf numFmtId="9" fontId="2" fillId="2" borderId="28" xfId="2" applyNumberFormat="1" applyFont="1" applyFill="1" applyBorder="1" applyAlignment="1">
      <alignment wrapText="1"/>
    </xf>
    <xf numFmtId="165" fontId="2" fillId="2" borderId="28" xfId="3" applyNumberFormat="1" applyFont="1" applyFill="1" applyBorder="1" applyAlignment="1">
      <alignment wrapText="1"/>
    </xf>
    <xf numFmtId="0" fontId="11" fillId="6" borderId="29" xfId="0" applyFont="1" applyFill="1" applyBorder="1" applyAlignment="1">
      <alignment wrapText="1"/>
    </xf>
    <xf numFmtId="165" fontId="11" fillId="6" borderId="30" xfId="3" applyNumberFormat="1" applyFont="1" applyFill="1" applyBorder="1" applyAlignment="1">
      <alignment wrapText="1"/>
    </xf>
    <xf numFmtId="0" fontId="11" fillId="6" borderId="0" xfId="0" applyFont="1" applyFill="1" applyBorder="1"/>
    <xf numFmtId="0" fontId="7" fillId="8" borderId="24" xfId="0" applyFont="1" applyFill="1" applyBorder="1"/>
    <xf numFmtId="165" fontId="2" fillId="8" borderId="23" xfId="3" applyNumberFormat="1" applyFont="1" applyFill="1" applyBorder="1"/>
    <xf numFmtId="9" fontId="2" fillId="8" borderId="23" xfId="2" applyFont="1" applyFill="1" applyBorder="1"/>
    <xf numFmtId="0" fontId="2" fillId="5" borderId="8" xfId="0" applyFont="1" applyFill="1" applyBorder="1" applyAlignment="1">
      <alignment horizontal="right" wrapText="1"/>
    </xf>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30" xfId="2" applyFont="1" applyFill="1" applyBorder="1" applyAlignment="1">
      <alignment wrapText="1"/>
    </xf>
    <xf numFmtId="9" fontId="2" fillId="0" borderId="0" xfId="2" applyFont="1"/>
    <xf numFmtId="1" fontId="2" fillId="7" borderId="5" xfId="1" applyNumberFormat="1" applyFont="1" applyFill="1" applyBorder="1" applyAlignment="1">
      <alignment wrapText="1"/>
    </xf>
    <xf numFmtId="1" fontId="2" fillId="8" borderId="23" xfId="3" applyNumberFormat="1" applyFont="1" applyFill="1" applyBorder="1"/>
    <xf numFmtId="44" fontId="9" fillId="7" borderId="0" xfId="3" applyFont="1" applyFill="1" applyBorder="1" applyAlignment="1">
      <alignment vertical="center"/>
    </xf>
    <xf numFmtId="44" fontId="7" fillId="7" borderId="0" xfId="3" applyFont="1" applyFill="1" applyBorder="1"/>
    <xf numFmtId="44" fontId="2" fillId="7" borderId="0" xfId="3" applyFont="1" applyFill="1" applyBorder="1"/>
    <xf numFmtId="0" fontId="0" fillId="5" borderId="31" xfId="0" applyFill="1" applyBorder="1"/>
    <xf numFmtId="0" fontId="0" fillId="0" borderId="0" xfId="0"/>
    <xf numFmtId="0" fontId="9" fillId="5" borderId="11" xfId="0" applyFont="1" applyFill="1" applyBorder="1" applyAlignment="1">
      <alignment wrapText="1"/>
    </xf>
    <xf numFmtId="164" fontId="9" fillId="2" borderId="11" xfId="1" applyFont="1" applyFill="1" applyBorder="1" applyAlignment="1">
      <alignment wrapText="1"/>
    </xf>
    <xf numFmtId="164" fontId="9" fillId="2" borderId="41" xfId="1" applyFont="1" applyFill="1" applyBorder="1" applyAlignment="1">
      <alignment wrapText="1"/>
    </xf>
    <xf numFmtId="164" fontId="10" fillId="2" borderId="7" xfId="1" applyFont="1" applyFill="1" applyBorder="1" applyAlignment="1">
      <alignment wrapText="1"/>
    </xf>
    <xf numFmtId="164" fontId="9" fillId="7" borderId="5" xfId="1" applyFont="1" applyFill="1" applyBorder="1" applyAlignment="1">
      <alignment wrapText="1"/>
    </xf>
    <xf numFmtId="0" fontId="6" fillId="0" borderId="26"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7" fillId="0" borderId="11"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15"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2" fillId="7" borderId="21" xfId="0" applyFont="1" applyFill="1" applyBorder="1" applyAlignment="1">
      <alignment horizontal="left" wrapText="1"/>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8" xfId="0" applyFont="1" applyFill="1" applyBorder="1" applyAlignment="1">
      <alignment horizontal="center"/>
    </xf>
    <xf numFmtId="0" fontId="7" fillId="7" borderId="16" xfId="0" applyFont="1" applyFill="1" applyBorder="1" applyAlignment="1">
      <alignment horizontal="left"/>
    </xf>
    <xf numFmtId="0" fontId="7" fillId="7" borderId="17" xfId="0" applyFont="1" applyFill="1" applyBorder="1" applyAlignment="1">
      <alignment horizontal="left"/>
    </xf>
    <xf numFmtId="0" fontId="7" fillId="7" borderId="18" xfId="0" applyFont="1" applyFill="1" applyBorder="1" applyAlignment="1">
      <alignment horizontal="left"/>
    </xf>
    <xf numFmtId="0" fontId="10" fillId="7" borderId="11"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6"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0" xfId="0" applyFont="1" applyFill="1" applyBorder="1" applyAlignment="1">
      <alignment horizontal="left" vertical="top" wrapText="1"/>
    </xf>
    <xf numFmtId="167" fontId="2" fillId="0" borderId="0" xfId="0" applyNumberFormat="1" applyFont="1"/>
    <xf numFmtId="164" fontId="2" fillId="2" borderId="8" xfId="1" applyFont="1" applyFill="1" applyBorder="1" applyAlignment="1">
      <alignment wrapText="1"/>
    </xf>
    <xf numFmtId="0" fontId="8" fillId="6" borderId="43" xfId="0" applyFont="1" applyFill="1" applyBorder="1" applyAlignment="1">
      <alignment horizontal="left" wrapText="1"/>
    </xf>
    <xf numFmtId="0" fontId="8" fillId="6" borderId="30" xfId="0" applyFont="1" applyFill="1" applyBorder="1" applyAlignment="1">
      <alignment horizontal="left" wrapText="1"/>
    </xf>
    <xf numFmtId="165" fontId="8" fillId="6" borderId="30" xfId="3" applyNumberFormat="1" applyFont="1" applyFill="1" applyBorder="1" applyAlignment="1">
      <alignment horizontal="left" wrapText="1"/>
    </xf>
    <xf numFmtId="9" fontId="8" fillId="6" borderId="30" xfId="2" applyNumberFormat="1" applyFont="1" applyFill="1" applyBorder="1" applyAlignment="1">
      <alignment horizontal="left" wrapText="1"/>
    </xf>
    <xf numFmtId="0" fontId="0" fillId="0" borderId="42" xfId="0" applyBorder="1" applyAlignment="1">
      <alignment wrapText="1"/>
    </xf>
    <xf numFmtId="165" fontId="0" fillId="0" borderId="42" xfId="3" applyNumberFormat="1" applyFont="1" applyBorder="1" applyAlignment="1">
      <alignment wrapText="1"/>
    </xf>
    <xf numFmtId="9" fontId="0" fillId="0" borderId="42" xfId="2" applyFont="1" applyBorder="1" applyAlignment="1">
      <alignment wrapText="1"/>
    </xf>
    <xf numFmtId="0" fontId="0" fillId="0" borderId="42" xfId="0"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2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Garamond"/>
        <family val="1"/>
        <scheme val="none"/>
      </font>
      <numFmt numFmtId="167" formatCode="yyyy\-mm\-dd;@"/>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641" totalsRowShown="0" tableBorderDxfId="26">
  <autoFilter ref="A1:G641" xr:uid="{B5FD583A-FE1B-48C6-93C7-2D8D8371BB4A}"/>
  <tableColumns count="7">
    <tableColumn id="1" xr3:uid="{9225A3F2-5C19-4393-93F8-966FEE645F3D}" name="Fecha" dataDxfId="6"/>
    <tableColumn id="2" xr3:uid="{FB709C25-49E4-4324-B321-C766B3B4D98A}" name="# compromiso" dataDxfId="5"/>
    <tableColumn id="3" xr3:uid="{2A28A1A4-FFFE-42B9-A554-A1FD4D7446CD}" name="Beneficiario" dataDxfId="4"/>
    <tableColumn id="4" xr3:uid="{482F6C1B-7A5C-4E62-BAAE-CABDEC29D93A}" name="Valor contrato" dataDxfId="3" dataCellStyle="Currency"/>
    <tableColumn id="5" xr3:uid="{59DA5D58-B9EE-42C3-BB0B-98C69B84B549}" name="Valor pagado" dataDxfId="2" dataCellStyle="Currency"/>
    <tableColumn id="6" xr3:uid="{EF7C5CC3-3F47-43BB-997B-ED00BFB34057}" name="% pagado" dataDxfId="1" dataCellStyle="Percent">
      <calculatedColumnFormula>E2/D2</calculatedColumnFormula>
    </tableColumn>
    <tableColumn id="7" xr3:uid="{42812A1B-F8CF-4191-B552-308DF735A18F}" name="Program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43" totalsRowShown="0" tableBorderDxfId="25">
  <autoFilter ref="A1:E43" xr:uid="{DFEDDE8F-4A93-4B56-9A4A-331BFAE1CBA8}"/>
  <sortState xmlns:xlrd2="http://schemas.microsoft.com/office/spreadsheetml/2017/richdata2" ref="A2:E43">
    <sortCondition ref="A1:A43"/>
  </sortState>
  <tableColumns count="5">
    <tableColumn id="1" xr3:uid="{E9285FEE-DD16-4884-A942-D1605D307C15}" name="Beneficiario"/>
    <tableColumn id="2" xr3:uid="{9CA058BD-8A23-490F-BF50-AC673FB1B08A}" name="Valor contratos" dataDxfId="24" dataCellStyle="Currency"/>
    <tableColumn id="3" xr3:uid="{072932BC-8815-449C-8517-5347B16392A4}" name="Valor pagado" dataDxfId="23" dataCellStyle="Currency"/>
    <tableColumn id="4" xr3:uid="{1A2A1BEA-847A-4139-96ED-D696BF65F640}" name="Porcentaje pagado" dataDxfId="22" dataCellStyle="Percent">
      <calculatedColumnFormula>C2/B2</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7" totalsRowShown="0" headerRowDxfId="21" dataDxfId="20">
  <autoFilter ref="C5:G17" xr:uid="{A35E78F8-C107-4254-B9F6-159573FA352F}"/>
  <tableColumns count="5">
    <tableColumn id="1" xr3:uid="{E24E8388-5860-4D6A-83AA-7A0820F008AC}" name="Decreto" dataDxfId="19"/>
    <tableColumn id="4" xr3:uid="{D675F549-ECC3-4F47-8CE3-C45ECE0FDB56}" name="Fecha" dataDxfId="7"/>
    <tableColumn id="2" xr3:uid="{1BBA6417-49BD-4F8D-ADAD-1FAB2BD9441C}" name="Detalle" dataDxfId="18"/>
    <tableColumn id="5" xr3:uid="{C3CAEB72-CFA3-49C0-A13A-892E0B8D4D74}" name="Adición Decreto" dataDxfId="17"/>
    <tableColumn id="3" xr3:uid="{B17130F0-655A-4250-9559-1ADB72F3C0F9}" name="Adición efectiva" dataDxfId="16"/>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15" dataDxfId="14">
  <autoFilter ref="C3:D10" xr:uid="{5DCA4CE4-6332-497F-8E6A-A24E32E8C341}"/>
  <tableColumns count="2">
    <tableColumn id="1" xr3:uid="{5E33A7E1-E62E-4D06-B90B-8D75438865FB}" name="FOME" dataDxfId="13"/>
    <tableColumn id="2" xr3:uid="{6123683A-99B2-4751-BD20-FC6A5A4700A6}" name="Monto" dataDxfId="12"/>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11" dataDxfId="10">
  <autoFilter ref="C12:D13" xr:uid="{94E615D5-42AC-424D-846A-FB2475FEE8AE}"/>
  <tableColumns count="2">
    <tableColumn id="1" xr3:uid="{18F7CE69-14CC-43D1-9B74-7D610EBF0EA7}" name="Otros fondos" dataDxfId="9"/>
    <tableColumn id="2" xr3:uid="{A36558A5-BD58-493D-AD3B-1FF3B85D137C}" name="Monto" dataDxfId="8">
      <calculatedColumnFormula>'R origen y destino'!H24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C80"/>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64" bestFit="1" customWidth="1"/>
    <col min="3" max="3" width="16.7109375" style="10" bestFit="1" customWidth="1"/>
    <col min="4" max="4" width="17.28515625" style="10" bestFit="1" customWidth="1"/>
    <col min="5" max="5" width="34.140625" style="10" bestFit="1" customWidth="1"/>
    <col min="6" max="6" width="13.140625" style="9" bestFit="1" customWidth="1"/>
    <col min="7" max="7" width="19.7109375" style="10" customWidth="1"/>
    <col min="8" max="8" width="18.140625" style="10" bestFit="1" customWidth="1"/>
    <col min="9" max="9" width="19.7109375" style="10" bestFit="1" customWidth="1"/>
    <col min="10" max="10" width="18.140625" style="10" bestFit="1" customWidth="1"/>
    <col min="11" max="11" width="8.85546875" style="9" bestFit="1" customWidth="1"/>
    <col min="12" max="12" width="26.42578125" style="10" bestFit="1" customWidth="1"/>
    <col min="13" max="13" width="8.85546875" style="9" bestFit="1" customWidth="1"/>
    <col min="14" max="14" width="22.140625" style="10" bestFit="1" customWidth="1"/>
    <col min="15" max="15" width="8.85546875" style="9" bestFit="1" customWidth="1"/>
    <col min="16" max="16" width="45.28515625" style="9" bestFit="1" customWidth="1"/>
    <col min="17" max="17" width="8.85546875" style="9" bestFit="1" customWidth="1"/>
    <col min="18" max="18" width="94.28515625" style="9" bestFit="1" customWidth="1"/>
    <col min="19" max="19" width="8.85546875" style="9" bestFit="1" customWidth="1"/>
    <col min="20" max="20" width="54.5703125" style="10" bestFit="1" customWidth="1"/>
    <col min="21" max="21" width="8.85546875" style="9" bestFit="1" customWidth="1"/>
    <col min="22" max="22" width="23.85546875" style="10" bestFit="1" customWidth="1"/>
    <col min="23" max="23" width="8.85546875" style="9" bestFit="1" customWidth="1"/>
    <col min="24" max="24" width="89.28515625" style="9" bestFit="1" customWidth="1"/>
    <col min="25" max="25" width="8.85546875" style="9" bestFit="1" customWidth="1"/>
    <col min="26" max="26" width="22.5703125" style="25" bestFit="1" customWidth="1"/>
    <col min="27" max="27" width="45.7109375" style="10" bestFit="1" customWidth="1"/>
    <col min="28" max="28" width="13.140625" style="9" bestFit="1" customWidth="1"/>
    <col min="29" max="29" width="20.28515625" style="10" bestFit="1" customWidth="1"/>
    <col min="30" max="30" width="18.140625" style="10" bestFit="1" customWidth="1"/>
    <col min="31" max="31" width="19.7109375" style="10" bestFit="1" customWidth="1"/>
    <col min="32" max="32" width="18.28515625" style="10" bestFit="1" customWidth="1"/>
    <col min="33" max="33" width="8.85546875" style="9" bestFit="1" customWidth="1"/>
    <col min="34" max="34" width="29.42578125" style="10" bestFit="1" customWidth="1"/>
    <col min="35" max="35" width="8.85546875" style="9" bestFit="1" customWidth="1"/>
    <col min="36" max="36" width="46.5703125" style="10" bestFit="1" customWidth="1"/>
    <col min="37" max="37" width="8.85546875" style="9" bestFit="1" customWidth="1"/>
    <col min="38" max="38" width="81.5703125" style="10" bestFit="1" customWidth="1"/>
    <col min="39" max="39" width="8.85546875" style="9" bestFit="1" customWidth="1"/>
    <col min="40" max="40" width="63.140625" style="9" bestFit="1" customWidth="1"/>
    <col min="41" max="41" width="8.85546875" style="9" bestFit="1" customWidth="1"/>
    <col min="42" max="42" width="54" style="9" bestFit="1" customWidth="1"/>
    <col min="43" max="43" width="8.85546875" style="9" bestFit="1" customWidth="1"/>
    <col min="44" max="44" width="30.5703125" style="9" bestFit="1" customWidth="1"/>
    <col min="45" max="45" width="8.85546875" style="9" bestFit="1" customWidth="1"/>
    <col min="46" max="46" width="127.42578125" style="9" bestFit="1" customWidth="1"/>
    <col min="47" max="47" width="8.85546875" style="9" bestFit="1" customWidth="1"/>
    <col min="48" max="48" width="22.5703125" style="25" bestFit="1" customWidth="1"/>
    <col min="49" max="49" width="11.140625" style="25" bestFit="1" customWidth="1"/>
    <col min="50" max="50" width="18.5703125" style="25" bestFit="1" customWidth="1"/>
    <col min="51" max="51" width="17.140625" style="25" bestFit="1" customWidth="1"/>
    <col min="52" max="52" width="18.85546875" style="25" customWidth="1"/>
    <col min="53" max="53" width="11" style="25" bestFit="1" customWidth="1"/>
    <col min="54" max="54" width="18.85546875" style="25" bestFit="1" customWidth="1"/>
    <col min="55" max="55" width="122.5703125" style="25" bestFit="1" customWidth="1"/>
    <col min="56" max="57" width="10.85546875" style="12" customWidth="1"/>
    <col min="58" max="16384" width="10.85546875" style="12"/>
  </cols>
  <sheetData>
    <row r="1" spans="1:55" s="50" customFormat="1" ht="27" thickBot="1">
      <c r="A1" s="49" t="s">
        <v>77</v>
      </c>
      <c r="B1" s="65" t="s">
        <v>352</v>
      </c>
      <c r="C1" s="28" t="s">
        <v>218</v>
      </c>
      <c r="D1" s="28" t="s">
        <v>217</v>
      </c>
      <c r="E1" s="29" t="s">
        <v>34</v>
      </c>
      <c r="F1" s="30" t="s">
        <v>22</v>
      </c>
      <c r="G1" s="31" t="s">
        <v>24</v>
      </c>
      <c r="H1" s="31" t="s">
        <v>25</v>
      </c>
      <c r="I1" s="31" t="s">
        <v>28</v>
      </c>
      <c r="J1" s="31" t="s">
        <v>13</v>
      </c>
      <c r="K1" s="30" t="s">
        <v>14</v>
      </c>
      <c r="L1" s="31" t="s">
        <v>15</v>
      </c>
      <c r="M1" s="30" t="s">
        <v>14</v>
      </c>
      <c r="N1" s="31" t="s">
        <v>16</v>
      </c>
      <c r="O1" s="30" t="s">
        <v>14</v>
      </c>
      <c r="P1" s="30" t="s">
        <v>17</v>
      </c>
      <c r="Q1" s="30" t="s">
        <v>14</v>
      </c>
      <c r="R1" s="30" t="s">
        <v>149</v>
      </c>
      <c r="S1" s="30" t="s">
        <v>14</v>
      </c>
      <c r="T1" s="31" t="s">
        <v>60</v>
      </c>
      <c r="U1" s="30" t="s">
        <v>14</v>
      </c>
      <c r="V1" s="31" t="s">
        <v>63</v>
      </c>
      <c r="W1" s="30" t="s">
        <v>14</v>
      </c>
      <c r="X1" s="30" t="s">
        <v>68</v>
      </c>
      <c r="Y1" s="30" t="s">
        <v>14</v>
      </c>
      <c r="Z1" s="32" t="s">
        <v>21</v>
      </c>
      <c r="AA1" s="33" t="s">
        <v>33</v>
      </c>
      <c r="AB1" s="34" t="s">
        <v>22</v>
      </c>
      <c r="AC1" s="35" t="s">
        <v>24</v>
      </c>
      <c r="AD1" s="35" t="s">
        <v>25</v>
      </c>
      <c r="AE1" s="35" t="s">
        <v>28</v>
      </c>
      <c r="AF1" s="35" t="s">
        <v>13</v>
      </c>
      <c r="AG1" s="34" t="s">
        <v>14</v>
      </c>
      <c r="AH1" s="35" t="s">
        <v>15</v>
      </c>
      <c r="AI1" s="34" t="s">
        <v>14</v>
      </c>
      <c r="AJ1" s="35" t="s">
        <v>16</v>
      </c>
      <c r="AK1" s="34" t="s">
        <v>14</v>
      </c>
      <c r="AL1" s="35" t="s">
        <v>17</v>
      </c>
      <c r="AM1" s="34" t="s">
        <v>14</v>
      </c>
      <c r="AN1" s="34" t="s">
        <v>149</v>
      </c>
      <c r="AO1" s="34" t="s">
        <v>14</v>
      </c>
      <c r="AP1" s="34" t="s">
        <v>60</v>
      </c>
      <c r="AQ1" s="34" t="s">
        <v>14</v>
      </c>
      <c r="AR1" s="34" t="s">
        <v>63</v>
      </c>
      <c r="AS1" s="34" t="s">
        <v>14</v>
      </c>
      <c r="AT1" s="34" t="s">
        <v>68</v>
      </c>
      <c r="AU1" s="34" t="s">
        <v>14</v>
      </c>
      <c r="AV1" s="36" t="s">
        <v>213</v>
      </c>
      <c r="AW1" s="37" t="s">
        <v>45</v>
      </c>
      <c r="AX1" s="38" t="s">
        <v>210</v>
      </c>
      <c r="AY1" s="37" t="s">
        <v>44</v>
      </c>
      <c r="AZ1" s="38" t="s">
        <v>211</v>
      </c>
      <c r="BA1" s="37" t="s">
        <v>51</v>
      </c>
      <c r="BB1" s="38" t="s">
        <v>212</v>
      </c>
      <c r="BC1" s="39" t="s">
        <v>50</v>
      </c>
    </row>
    <row r="2" spans="1:55" ht="26.25">
      <c r="A2" s="40">
        <v>1</v>
      </c>
      <c r="B2" s="62">
        <v>793</v>
      </c>
      <c r="C2" s="13">
        <v>40238</v>
      </c>
      <c r="D2" s="13">
        <v>43191</v>
      </c>
      <c r="E2" s="16" t="s">
        <v>4</v>
      </c>
      <c r="F2" s="2" t="s">
        <v>23</v>
      </c>
      <c r="G2" s="1" t="s">
        <v>56</v>
      </c>
      <c r="H2" s="1" t="s">
        <v>27</v>
      </c>
      <c r="I2" s="1" t="s">
        <v>29</v>
      </c>
      <c r="J2" s="1" t="s">
        <v>30</v>
      </c>
      <c r="K2" s="2" t="s">
        <v>12</v>
      </c>
      <c r="L2" s="1" t="s">
        <v>31</v>
      </c>
      <c r="M2" s="2" t="s">
        <v>12</v>
      </c>
      <c r="N2" s="1" t="s">
        <v>32</v>
      </c>
      <c r="O2" s="2" t="s">
        <v>18</v>
      </c>
      <c r="P2" s="2" t="s">
        <v>20</v>
      </c>
      <c r="Q2" s="2" t="s">
        <v>19</v>
      </c>
      <c r="R2" s="2"/>
      <c r="S2" s="2"/>
      <c r="T2" s="1"/>
      <c r="U2" s="2"/>
      <c r="V2" s="1"/>
      <c r="W2" s="2"/>
      <c r="X2" s="1"/>
      <c r="Y2" s="2"/>
      <c r="Z2" s="18">
        <v>10500000000</v>
      </c>
      <c r="AA2" s="19" t="s">
        <v>5</v>
      </c>
      <c r="AB2" s="3" t="s">
        <v>35</v>
      </c>
      <c r="AC2" s="4" t="s">
        <v>359</v>
      </c>
      <c r="AD2" s="4" t="s">
        <v>27</v>
      </c>
      <c r="AE2" s="4" t="s">
        <v>29</v>
      </c>
      <c r="AF2" s="4" t="s">
        <v>30</v>
      </c>
      <c r="AG2" s="3" t="s">
        <v>12</v>
      </c>
      <c r="AH2" s="4" t="s">
        <v>39</v>
      </c>
      <c r="AI2" s="3" t="s">
        <v>40</v>
      </c>
      <c r="AJ2" s="4" t="s">
        <v>41</v>
      </c>
      <c r="AK2" s="3" t="s">
        <v>18</v>
      </c>
      <c r="AL2" s="4" t="s">
        <v>42</v>
      </c>
      <c r="AM2" s="3" t="s">
        <v>43</v>
      </c>
      <c r="AN2" s="3"/>
      <c r="AO2" s="3"/>
      <c r="AP2" s="3"/>
      <c r="AQ2" s="3"/>
      <c r="AR2" s="3"/>
      <c r="AS2" s="3"/>
      <c r="AT2" s="3"/>
      <c r="AU2" s="3"/>
      <c r="AV2" s="21">
        <v>10000000000</v>
      </c>
      <c r="AW2" s="5" t="s">
        <v>46</v>
      </c>
      <c r="AX2" s="23">
        <f t="shared" ref="AX2:AX33" si="0">IF(AW2="si",$AV2,0)</f>
        <v>10000000000</v>
      </c>
      <c r="AY2" s="5" t="s">
        <v>11</v>
      </c>
      <c r="AZ2" s="23">
        <f t="shared" ref="AZ2:AZ33" si="1">IF(AY2="si",$AV2,0)</f>
        <v>0</v>
      </c>
      <c r="BA2" s="5" t="s">
        <v>11</v>
      </c>
      <c r="BB2" s="23">
        <f t="shared" ref="BB2:BB33" si="2">IF(BA2="si",$AV2,0)</f>
        <v>0</v>
      </c>
      <c r="BC2" s="41"/>
    </row>
    <row r="3" spans="1:55" ht="26.25">
      <c r="A3" s="40">
        <v>2</v>
      </c>
      <c r="B3" s="62">
        <v>793</v>
      </c>
      <c r="C3" s="13">
        <v>40238</v>
      </c>
      <c r="D3" s="13">
        <v>43191</v>
      </c>
      <c r="E3" s="16" t="s">
        <v>4</v>
      </c>
      <c r="F3" s="2" t="s">
        <v>23</v>
      </c>
      <c r="G3" s="1" t="s">
        <v>26</v>
      </c>
      <c r="H3" s="1" t="s">
        <v>27</v>
      </c>
      <c r="I3" s="1" t="s">
        <v>29</v>
      </c>
      <c r="J3" s="1" t="s">
        <v>30</v>
      </c>
      <c r="K3" s="2" t="s">
        <v>12</v>
      </c>
      <c r="L3" s="1" t="s">
        <v>31</v>
      </c>
      <c r="M3" s="2" t="s">
        <v>12</v>
      </c>
      <c r="N3" s="1" t="s">
        <v>32</v>
      </c>
      <c r="O3" s="2" t="s">
        <v>18</v>
      </c>
      <c r="P3" s="2" t="s">
        <v>20</v>
      </c>
      <c r="Q3" s="2" t="s">
        <v>19</v>
      </c>
      <c r="R3" s="2"/>
      <c r="S3" s="2"/>
      <c r="T3" s="1"/>
      <c r="U3" s="2"/>
      <c r="V3" s="1"/>
      <c r="W3" s="2"/>
      <c r="X3" s="1"/>
      <c r="Y3" s="2"/>
      <c r="Z3" s="18">
        <v>10500000000</v>
      </c>
      <c r="AA3" s="19" t="s">
        <v>6</v>
      </c>
      <c r="AB3" s="3" t="s">
        <v>47</v>
      </c>
      <c r="AC3" s="4"/>
      <c r="AD3" s="4" t="s">
        <v>27</v>
      </c>
      <c r="AE3" s="4" t="s">
        <v>29</v>
      </c>
      <c r="AF3" s="4" t="s">
        <v>36</v>
      </c>
      <c r="AG3" s="3" t="s">
        <v>37</v>
      </c>
      <c r="AH3" s="4" t="s">
        <v>38</v>
      </c>
      <c r="AI3" s="3" t="s">
        <v>37</v>
      </c>
      <c r="AJ3" s="4"/>
      <c r="AK3" s="4"/>
      <c r="AL3" s="4"/>
      <c r="AM3" s="4"/>
      <c r="AN3" s="4"/>
      <c r="AO3" s="4"/>
      <c r="AP3" s="4"/>
      <c r="AQ3" s="4"/>
      <c r="AR3" s="4"/>
      <c r="AS3" s="4"/>
      <c r="AT3" s="4"/>
      <c r="AU3" s="4"/>
      <c r="AV3" s="21">
        <v>500000000</v>
      </c>
      <c r="AW3" s="5" t="s">
        <v>46</v>
      </c>
      <c r="AX3" s="23">
        <f t="shared" si="0"/>
        <v>500000000</v>
      </c>
      <c r="AY3" s="5" t="s">
        <v>11</v>
      </c>
      <c r="AZ3" s="23">
        <f t="shared" si="1"/>
        <v>0</v>
      </c>
      <c r="BA3" s="5" t="s">
        <v>11</v>
      </c>
      <c r="BB3" s="23">
        <f t="shared" si="2"/>
        <v>0</v>
      </c>
      <c r="BC3" s="41"/>
    </row>
    <row r="4" spans="1:55" ht="26.25">
      <c r="A4" s="40">
        <v>3</v>
      </c>
      <c r="B4" s="62">
        <v>861</v>
      </c>
      <c r="C4" s="13">
        <v>42430</v>
      </c>
      <c r="D4" s="13">
        <v>43191</v>
      </c>
      <c r="E4" s="16" t="s">
        <v>4</v>
      </c>
      <c r="F4" s="2" t="s">
        <v>23</v>
      </c>
      <c r="G4" s="1" t="s">
        <v>56</v>
      </c>
      <c r="H4" s="1" t="s">
        <v>27</v>
      </c>
      <c r="I4" s="1" t="s">
        <v>29</v>
      </c>
      <c r="J4" s="1" t="s">
        <v>30</v>
      </c>
      <c r="K4" s="2" t="s">
        <v>12</v>
      </c>
      <c r="L4" s="1" t="s">
        <v>31</v>
      </c>
      <c r="M4" s="2" t="s">
        <v>12</v>
      </c>
      <c r="N4" s="1" t="s">
        <v>32</v>
      </c>
      <c r="O4" s="2" t="s">
        <v>18</v>
      </c>
      <c r="P4" s="2" t="s">
        <v>20</v>
      </c>
      <c r="Q4" s="2" t="s">
        <v>19</v>
      </c>
      <c r="R4" s="2"/>
      <c r="S4" s="2"/>
      <c r="T4" s="1"/>
      <c r="U4" s="2"/>
      <c r="V4" s="1"/>
      <c r="W4" s="2"/>
      <c r="X4" s="1"/>
      <c r="Y4" s="2"/>
      <c r="Z4" s="18">
        <v>10000000000</v>
      </c>
      <c r="AA4" s="19" t="s">
        <v>7</v>
      </c>
      <c r="AB4" s="3" t="s">
        <v>48</v>
      </c>
      <c r="AC4" s="4" t="s">
        <v>49</v>
      </c>
      <c r="AD4" s="4" t="s">
        <v>27</v>
      </c>
      <c r="AE4" s="4" t="s">
        <v>29</v>
      </c>
      <c r="AF4" s="4" t="s">
        <v>30</v>
      </c>
      <c r="AG4" s="3" t="s">
        <v>12</v>
      </c>
      <c r="AH4" s="4" t="s">
        <v>31</v>
      </c>
      <c r="AI4" s="3" t="s">
        <v>12</v>
      </c>
      <c r="AJ4" s="4" t="s">
        <v>52</v>
      </c>
      <c r="AK4" s="3" t="s">
        <v>53</v>
      </c>
      <c r="AL4" s="4" t="s">
        <v>54</v>
      </c>
      <c r="AM4" s="3" t="s">
        <v>55</v>
      </c>
      <c r="AN4" s="3"/>
      <c r="AO4" s="3"/>
      <c r="AP4" s="3"/>
      <c r="AQ4" s="3"/>
      <c r="AR4" s="3"/>
      <c r="AS4" s="3"/>
      <c r="AT4" s="3"/>
      <c r="AU4" s="3"/>
      <c r="AV4" s="21">
        <v>10000000000</v>
      </c>
      <c r="AW4" s="5" t="s">
        <v>11</v>
      </c>
      <c r="AX4" s="23">
        <f t="shared" si="0"/>
        <v>0</v>
      </c>
      <c r="AY4" s="5" t="s">
        <v>11</v>
      </c>
      <c r="AZ4" s="23">
        <f t="shared" si="1"/>
        <v>0</v>
      </c>
      <c r="BA4" s="5" t="s">
        <v>11</v>
      </c>
      <c r="BB4" s="23">
        <f t="shared" si="2"/>
        <v>0</v>
      </c>
      <c r="BC4" s="41"/>
    </row>
    <row r="5" spans="1:55" ht="26.25">
      <c r="A5" s="40">
        <v>4</v>
      </c>
      <c r="B5" s="62">
        <v>626</v>
      </c>
      <c r="C5" s="13">
        <v>46082</v>
      </c>
      <c r="D5" s="13">
        <v>43191</v>
      </c>
      <c r="E5" s="16" t="s">
        <v>0</v>
      </c>
      <c r="F5" s="2" t="s">
        <v>58</v>
      </c>
      <c r="G5" s="1" t="s">
        <v>59</v>
      </c>
      <c r="H5" s="1"/>
      <c r="I5" s="1" t="s">
        <v>67</v>
      </c>
      <c r="J5" s="1"/>
      <c r="K5" s="1"/>
      <c r="L5" s="1"/>
      <c r="M5" s="1"/>
      <c r="N5" s="1"/>
      <c r="O5" s="1"/>
      <c r="P5" s="2"/>
      <c r="Q5" s="1"/>
      <c r="R5" s="1"/>
      <c r="S5" s="1"/>
      <c r="T5" s="1" t="s">
        <v>62</v>
      </c>
      <c r="U5" s="2" t="s">
        <v>61</v>
      </c>
      <c r="V5" s="1" t="s">
        <v>64</v>
      </c>
      <c r="W5" s="2">
        <v>1500</v>
      </c>
      <c r="X5" s="2" t="s">
        <v>66</v>
      </c>
      <c r="Y5" s="2" t="s">
        <v>65</v>
      </c>
      <c r="Z5" s="18">
        <v>280000000000</v>
      </c>
      <c r="AA5" s="19" t="s">
        <v>0</v>
      </c>
      <c r="AB5" s="3"/>
      <c r="AC5" s="4"/>
      <c r="AD5" s="4"/>
      <c r="AE5" s="4" t="s">
        <v>67</v>
      </c>
      <c r="AF5" s="4"/>
      <c r="AG5" s="3"/>
      <c r="AH5" s="4"/>
      <c r="AI5" s="3"/>
      <c r="AJ5" s="4"/>
      <c r="AK5" s="3"/>
      <c r="AL5" s="4"/>
      <c r="AM5" s="3"/>
      <c r="AN5" s="3"/>
      <c r="AO5" s="3"/>
      <c r="AP5" s="3" t="s">
        <v>78</v>
      </c>
      <c r="AQ5" s="3" t="s">
        <v>61</v>
      </c>
      <c r="AR5" s="3" t="s">
        <v>64</v>
      </c>
      <c r="AS5" s="3">
        <v>1500</v>
      </c>
      <c r="AT5" s="3" t="s">
        <v>80</v>
      </c>
      <c r="AU5" s="3" t="s">
        <v>79</v>
      </c>
      <c r="AV5" s="21">
        <v>280000000000</v>
      </c>
      <c r="AW5" s="5" t="s">
        <v>11</v>
      </c>
      <c r="AX5" s="23">
        <f t="shared" si="0"/>
        <v>0</v>
      </c>
      <c r="AY5" s="5" t="s">
        <v>46</v>
      </c>
      <c r="AZ5" s="23">
        <f t="shared" si="1"/>
        <v>280000000000</v>
      </c>
      <c r="BA5" s="5" t="s">
        <v>11</v>
      </c>
      <c r="BB5" s="23">
        <f t="shared" si="2"/>
        <v>0</v>
      </c>
      <c r="BC5" s="41" t="s">
        <v>57</v>
      </c>
    </row>
    <row r="6" spans="1:55" s="11" customFormat="1">
      <c r="A6" s="40">
        <v>5</v>
      </c>
      <c r="B6" s="62">
        <v>862</v>
      </c>
      <c r="C6" s="13">
        <v>42430</v>
      </c>
      <c r="D6" s="13">
        <v>43191</v>
      </c>
      <c r="E6" s="16" t="s">
        <v>4</v>
      </c>
      <c r="F6" s="2" t="s">
        <v>23</v>
      </c>
      <c r="G6" s="1" t="s">
        <v>69</v>
      </c>
      <c r="H6" s="1" t="s">
        <v>70</v>
      </c>
      <c r="I6" s="1" t="s">
        <v>71</v>
      </c>
      <c r="J6" s="1"/>
      <c r="K6" s="2"/>
      <c r="L6" s="1"/>
      <c r="M6" s="2"/>
      <c r="N6" s="1"/>
      <c r="O6" s="2"/>
      <c r="P6" s="2"/>
      <c r="Q6" s="2"/>
      <c r="R6" s="2"/>
      <c r="S6" s="2"/>
      <c r="T6" s="1" t="s">
        <v>72</v>
      </c>
      <c r="U6" s="2">
        <v>1302</v>
      </c>
      <c r="V6" s="1" t="s">
        <v>73</v>
      </c>
      <c r="W6" s="2" t="s">
        <v>74</v>
      </c>
      <c r="X6" s="2" t="s">
        <v>76</v>
      </c>
      <c r="Y6" s="2" t="s">
        <v>75</v>
      </c>
      <c r="Z6" s="18">
        <v>4500000000</v>
      </c>
      <c r="AA6" s="19" t="s">
        <v>6</v>
      </c>
      <c r="AB6" s="3" t="s">
        <v>47</v>
      </c>
      <c r="AC6" s="4"/>
      <c r="AD6" s="4" t="s">
        <v>70</v>
      </c>
      <c r="AE6" s="4" t="s">
        <v>71</v>
      </c>
      <c r="AF6" s="4"/>
      <c r="AG6" s="3"/>
      <c r="AH6" s="4"/>
      <c r="AI6" s="3"/>
      <c r="AJ6" s="4"/>
      <c r="AK6" s="3"/>
      <c r="AL6" s="4"/>
      <c r="AM6" s="3"/>
      <c r="AN6" s="3"/>
      <c r="AO6" s="3"/>
      <c r="AP6" s="3" t="s">
        <v>81</v>
      </c>
      <c r="AQ6" s="3" t="s">
        <v>35</v>
      </c>
      <c r="AR6" s="3" t="s">
        <v>83</v>
      </c>
      <c r="AS6" s="3" t="s">
        <v>82</v>
      </c>
      <c r="AT6" s="3" t="s">
        <v>85</v>
      </c>
      <c r="AU6" s="3" t="s">
        <v>84</v>
      </c>
      <c r="AV6" s="21">
        <v>1000000000</v>
      </c>
      <c r="AW6" s="5" t="s">
        <v>46</v>
      </c>
      <c r="AX6" s="23">
        <f t="shared" si="0"/>
        <v>1000000000</v>
      </c>
      <c r="AY6" s="5" t="s">
        <v>11</v>
      </c>
      <c r="AZ6" s="23">
        <f t="shared" si="1"/>
        <v>0</v>
      </c>
      <c r="BA6" s="5" t="s">
        <v>11</v>
      </c>
      <c r="BB6" s="23">
        <f t="shared" si="2"/>
        <v>0</v>
      </c>
      <c r="BC6" s="41" t="s">
        <v>204</v>
      </c>
    </row>
    <row r="7" spans="1:55" s="11" customFormat="1">
      <c r="A7" s="40">
        <v>6</v>
      </c>
      <c r="B7" s="62">
        <v>862</v>
      </c>
      <c r="C7" s="13">
        <v>42430</v>
      </c>
      <c r="D7" s="13">
        <v>43191</v>
      </c>
      <c r="E7" s="16" t="s">
        <v>4</v>
      </c>
      <c r="F7" s="2" t="s">
        <v>86</v>
      </c>
      <c r="G7" s="1" t="s">
        <v>69</v>
      </c>
      <c r="H7" s="1" t="s">
        <v>70</v>
      </c>
      <c r="I7" s="1" t="s">
        <v>71</v>
      </c>
      <c r="J7" s="1"/>
      <c r="K7" s="2"/>
      <c r="L7" s="1"/>
      <c r="M7" s="2"/>
      <c r="N7" s="1"/>
      <c r="O7" s="2"/>
      <c r="P7" s="2"/>
      <c r="Q7" s="2"/>
      <c r="R7" s="2"/>
      <c r="S7" s="2"/>
      <c r="T7" s="1" t="s">
        <v>72</v>
      </c>
      <c r="U7" s="2">
        <v>1303</v>
      </c>
      <c r="V7" s="1" t="s">
        <v>73</v>
      </c>
      <c r="W7" s="2" t="s">
        <v>87</v>
      </c>
      <c r="X7" s="2" t="s">
        <v>76</v>
      </c>
      <c r="Y7" s="2" t="s">
        <v>88</v>
      </c>
      <c r="Z7" s="18">
        <v>4500000000</v>
      </c>
      <c r="AA7" s="19" t="s">
        <v>6</v>
      </c>
      <c r="AB7" s="3" t="s">
        <v>92</v>
      </c>
      <c r="AC7" s="4"/>
      <c r="AD7" s="4" t="s">
        <v>70</v>
      </c>
      <c r="AE7" s="4" t="s">
        <v>71</v>
      </c>
      <c r="AF7" s="4"/>
      <c r="AG7" s="3"/>
      <c r="AH7" s="4"/>
      <c r="AI7" s="3"/>
      <c r="AJ7" s="4"/>
      <c r="AK7" s="3"/>
      <c r="AL7" s="4"/>
      <c r="AM7" s="3"/>
      <c r="AN7" s="3"/>
      <c r="AO7" s="3"/>
      <c r="AP7" s="3" t="s">
        <v>81</v>
      </c>
      <c r="AQ7" s="3" t="s">
        <v>93</v>
      </c>
      <c r="AR7" s="3" t="s">
        <v>83</v>
      </c>
      <c r="AS7" s="3" t="s">
        <v>94</v>
      </c>
      <c r="AT7" s="3" t="s">
        <v>99</v>
      </c>
      <c r="AU7" s="3" t="s">
        <v>97</v>
      </c>
      <c r="AV7" s="21">
        <v>500000000</v>
      </c>
      <c r="AW7" s="5" t="s">
        <v>46</v>
      </c>
      <c r="AX7" s="23">
        <f t="shared" si="0"/>
        <v>500000000</v>
      </c>
      <c r="AY7" s="5" t="s">
        <v>11</v>
      </c>
      <c r="AZ7" s="23">
        <f t="shared" si="1"/>
        <v>0</v>
      </c>
      <c r="BA7" s="5" t="s">
        <v>11</v>
      </c>
      <c r="BB7" s="23">
        <f t="shared" si="2"/>
        <v>0</v>
      </c>
      <c r="BC7" s="41" t="s">
        <v>205</v>
      </c>
    </row>
    <row r="8" spans="1:55" s="11" customFormat="1">
      <c r="A8" s="40">
        <v>7</v>
      </c>
      <c r="B8" s="62">
        <v>862</v>
      </c>
      <c r="C8" s="13">
        <v>42430</v>
      </c>
      <c r="D8" s="13">
        <v>43191</v>
      </c>
      <c r="E8" s="16" t="s">
        <v>4</v>
      </c>
      <c r="F8" s="2" t="s">
        <v>89</v>
      </c>
      <c r="G8" s="1" t="s">
        <v>69</v>
      </c>
      <c r="H8" s="1" t="s">
        <v>70</v>
      </c>
      <c r="I8" s="1" t="s">
        <v>71</v>
      </c>
      <c r="J8" s="1"/>
      <c r="K8" s="2"/>
      <c r="L8" s="1"/>
      <c r="M8" s="2"/>
      <c r="N8" s="1"/>
      <c r="O8" s="2"/>
      <c r="P8" s="2"/>
      <c r="Q8" s="2"/>
      <c r="R8" s="2"/>
      <c r="S8" s="2"/>
      <c r="T8" s="1" t="s">
        <v>72</v>
      </c>
      <c r="U8" s="2">
        <v>1304</v>
      </c>
      <c r="V8" s="1" t="s">
        <v>73</v>
      </c>
      <c r="W8" s="2" t="s">
        <v>90</v>
      </c>
      <c r="X8" s="2" t="s">
        <v>76</v>
      </c>
      <c r="Y8" s="2" t="s">
        <v>91</v>
      </c>
      <c r="Z8" s="18">
        <v>4500000000</v>
      </c>
      <c r="AA8" s="19" t="s">
        <v>6</v>
      </c>
      <c r="AB8" s="3" t="s">
        <v>96</v>
      </c>
      <c r="AC8" s="4"/>
      <c r="AD8" s="4" t="s">
        <v>70</v>
      </c>
      <c r="AE8" s="4" t="s">
        <v>71</v>
      </c>
      <c r="AF8" s="4"/>
      <c r="AG8" s="3"/>
      <c r="AH8" s="4"/>
      <c r="AI8" s="3"/>
      <c r="AJ8" s="4"/>
      <c r="AK8" s="3"/>
      <c r="AL8" s="4"/>
      <c r="AM8" s="3"/>
      <c r="AN8" s="3"/>
      <c r="AO8" s="3"/>
      <c r="AP8" s="3" t="s">
        <v>81</v>
      </c>
      <c r="AQ8" s="3" t="s">
        <v>47</v>
      </c>
      <c r="AR8" s="3" t="s">
        <v>83</v>
      </c>
      <c r="AS8" s="3" t="s">
        <v>95</v>
      </c>
      <c r="AT8" s="3" t="s">
        <v>100</v>
      </c>
      <c r="AU8" s="3" t="s">
        <v>98</v>
      </c>
      <c r="AV8" s="21">
        <v>3000000000</v>
      </c>
      <c r="AW8" s="5" t="s">
        <v>46</v>
      </c>
      <c r="AX8" s="23">
        <f t="shared" si="0"/>
        <v>3000000000</v>
      </c>
      <c r="AY8" s="5" t="s">
        <v>46</v>
      </c>
      <c r="AZ8" s="23">
        <f t="shared" si="1"/>
        <v>3000000000</v>
      </c>
      <c r="BA8" s="5" t="s">
        <v>11</v>
      </c>
      <c r="BB8" s="23">
        <f t="shared" si="2"/>
        <v>0</v>
      </c>
      <c r="BC8" s="41" t="s">
        <v>206</v>
      </c>
    </row>
    <row r="9" spans="1:55" ht="26.25">
      <c r="A9" s="40">
        <v>8</v>
      </c>
      <c r="B9" s="62">
        <v>942</v>
      </c>
      <c r="C9" s="13">
        <v>46082</v>
      </c>
      <c r="D9" s="13">
        <v>43191</v>
      </c>
      <c r="E9" s="16" t="s">
        <v>4</v>
      </c>
      <c r="F9" s="2" t="s">
        <v>23</v>
      </c>
      <c r="G9" s="1" t="s">
        <v>101</v>
      </c>
      <c r="H9" s="1" t="s">
        <v>27</v>
      </c>
      <c r="I9" s="1" t="s">
        <v>29</v>
      </c>
      <c r="J9" s="1" t="s">
        <v>30</v>
      </c>
      <c r="K9" s="2" t="s">
        <v>12</v>
      </c>
      <c r="L9" s="1" t="s">
        <v>31</v>
      </c>
      <c r="M9" s="2" t="s">
        <v>12</v>
      </c>
      <c r="N9" s="1" t="s">
        <v>32</v>
      </c>
      <c r="O9" s="2" t="s">
        <v>18</v>
      </c>
      <c r="P9" s="2" t="s">
        <v>20</v>
      </c>
      <c r="Q9" s="2" t="s">
        <v>19</v>
      </c>
      <c r="R9" s="2"/>
      <c r="S9" s="2"/>
      <c r="T9" s="1"/>
      <c r="U9" s="2"/>
      <c r="V9" s="1"/>
      <c r="W9" s="2"/>
      <c r="X9" s="2"/>
      <c r="Y9" s="2"/>
      <c r="Z9" s="18">
        <v>452950000000</v>
      </c>
      <c r="AA9" s="19" t="s">
        <v>5</v>
      </c>
      <c r="AB9" s="3" t="s">
        <v>35</v>
      </c>
      <c r="AC9" s="4" t="s">
        <v>359</v>
      </c>
      <c r="AD9" s="4" t="s">
        <v>27</v>
      </c>
      <c r="AE9" s="4" t="s">
        <v>29</v>
      </c>
      <c r="AF9" s="4" t="s">
        <v>30</v>
      </c>
      <c r="AG9" s="3" t="s">
        <v>12</v>
      </c>
      <c r="AH9" s="4" t="s">
        <v>102</v>
      </c>
      <c r="AI9" s="3" t="s">
        <v>12</v>
      </c>
      <c r="AJ9" s="4" t="s">
        <v>52</v>
      </c>
      <c r="AK9" s="3" t="s">
        <v>53</v>
      </c>
      <c r="AL9" s="4" t="s">
        <v>104</v>
      </c>
      <c r="AM9" s="3" t="s">
        <v>103</v>
      </c>
      <c r="AN9" s="3"/>
      <c r="AO9" s="3"/>
      <c r="AP9" s="3"/>
      <c r="AQ9" s="3"/>
      <c r="AR9" s="3"/>
      <c r="AS9" s="3"/>
      <c r="AT9" s="3"/>
      <c r="AU9" s="3"/>
      <c r="AV9" s="21">
        <v>20000000000</v>
      </c>
      <c r="AW9" s="5" t="s">
        <v>46</v>
      </c>
      <c r="AX9" s="23">
        <f t="shared" si="0"/>
        <v>20000000000</v>
      </c>
      <c r="AY9" s="5" t="s">
        <v>11</v>
      </c>
      <c r="AZ9" s="23">
        <f t="shared" si="1"/>
        <v>0</v>
      </c>
      <c r="BA9" s="5" t="s">
        <v>11</v>
      </c>
      <c r="BB9" s="23">
        <f t="shared" si="2"/>
        <v>0</v>
      </c>
      <c r="BC9" s="41"/>
    </row>
    <row r="10" spans="1:55" ht="26.25">
      <c r="A10" s="40">
        <v>9</v>
      </c>
      <c r="B10" s="62">
        <v>942</v>
      </c>
      <c r="C10" s="13">
        <v>46082</v>
      </c>
      <c r="D10" s="13">
        <v>43191</v>
      </c>
      <c r="E10" s="16" t="s">
        <v>4</v>
      </c>
      <c r="F10" s="2" t="s">
        <v>23</v>
      </c>
      <c r="G10" s="1" t="s">
        <v>101</v>
      </c>
      <c r="H10" s="1" t="s">
        <v>27</v>
      </c>
      <c r="I10" s="1" t="s">
        <v>29</v>
      </c>
      <c r="J10" s="1" t="s">
        <v>30</v>
      </c>
      <c r="K10" s="2" t="s">
        <v>12</v>
      </c>
      <c r="L10" s="1" t="s">
        <v>31</v>
      </c>
      <c r="M10" s="2" t="s">
        <v>12</v>
      </c>
      <c r="N10" s="1" t="s">
        <v>32</v>
      </c>
      <c r="O10" s="2" t="s">
        <v>18</v>
      </c>
      <c r="P10" s="2" t="s">
        <v>20</v>
      </c>
      <c r="Q10" s="2" t="s">
        <v>19</v>
      </c>
      <c r="R10" s="2"/>
      <c r="S10" s="2"/>
      <c r="T10" s="1"/>
      <c r="U10" s="2"/>
      <c r="V10" s="1"/>
      <c r="W10" s="2"/>
      <c r="X10" s="2"/>
      <c r="Y10" s="2"/>
      <c r="Z10" s="18">
        <v>452950000000</v>
      </c>
      <c r="AA10" s="19" t="s">
        <v>5</v>
      </c>
      <c r="AB10" s="3" t="s">
        <v>35</v>
      </c>
      <c r="AC10" s="4" t="s">
        <v>359</v>
      </c>
      <c r="AD10" s="4" t="s">
        <v>27</v>
      </c>
      <c r="AE10" s="4" t="s">
        <v>29</v>
      </c>
      <c r="AF10" s="4" t="s">
        <v>30</v>
      </c>
      <c r="AG10" s="3" t="s">
        <v>12</v>
      </c>
      <c r="AH10" s="4" t="s">
        <v>39</v>
      </c>
      <c r="AI10" s="3" t="s">
        <v>40</v>
      </c>
      <c r="AJ10" s="4" t="s">
        <v>41</v>
      </c>
      <c r="AK10" s="3" t="s">
        <v>18</v>
      </c>
      <c r="AL10" s="4" t="s">
        <v>42</v>
      </c>
      <c r="AM10" s="3" t="s">
        <v>43</v>
      </c>
      <c r="AN10" s="3"/>
      <c r="AO10" s="3"/>
      <c r="AP10" s="3"/>
      <c r="AQ10" s="3"/>
      <c r="AR10" s="3"/>
      <c r="AS10" s="3"/>
      <c r="AT10" s="3"/>
      <c r="AU10" s="3"/>
      <c r="AV10" s="21">
        <v>222950000000</v>
      </c>
      <c r="AW10" s="5" t="s">
        <v>46</v>
      </c>
      <c r="AX10" s="23">
        <f t="shared" si="0"/>
        <v>222950000000</v>
      </c>
      <c r="AY10" s="5" t="s">
        <v>11</v>
      </c>
      <c r="AZ10" s="23">
        <f t="shared" si="1"/>
        <v>0</v>
      </c>
      <c r="BA10" s="5" t="s">
        <v>11</v>
      </c>
      <c r="BB10" s="23">
        <f t="shared" si="2"/>
        <v>0</v>
      </c>
      <c r="BC10" s="41"/>
    </row>
    <row r="11" spans="1:55" ht="26.25">
      <c r="A11" s="40">
        <v>10</v>
      </c>
      <c r="B11" s="62">
        <v>942</v>
      </c>
      <c r="C11" s="13">
        <v>46082</v>
      </c>
      <c r="D11" s="13">
        <v>43191</v>
      </c>
      <c r="E11" s="16" t="s">
        <v>4</v>
      </c>
      <c r="F11" s="2"/>
      <c r="G11" s="1" t="s">
        <v>101</v>
      </c>
      <c r="H11" s="1" t="s">
        <v>27</v>
      </c>
      <c r="I11" s="1" t="s">
        <v>29</v>
      </c>
      <c r="J11" s="1" t="s">
        <v>30</v>
      </c>
      <c r="K11" s="2" t="s">
        <v>53</v>
      </c>
      <c r="L11" s="1" t="s">
        <v>31</v>
      </c>
      <c r="M11" s="2" t="s">
        <v>53</v>
      </c>
      <c r="N11" s="1" t="s">
        <v>32</v>
      </c>
      <c r="O11" s="2" t="s">
        <v>37</v>
      </c>
      <c r="P11" s="2" t="s">
        <v>20</v>
      </c>
      <c r="Q11" s="2" t="s">
        <v>74</v>
      </c>
      <c r="R11" s="2"/>
      <c r="S11" s="2"/>
      <c r="T11" s="1"/>
      <c r="U11" s="2"/>
      <c r="V11" s="1"/>
      <c r="W11" s="2"/>
      <c r="X11" s="2"/>
      <c r="Y11" s="2"/>
      <c r="Z11" s="18">
        <v>452950000000</v>
      </c>
      <c r="AA11" s="19" t="s">
        <v>6</v>
      </c>
      <c r="AB11" s="3" t="s">
        <v>47</v>
      </c>
      <c r="AC11" s="4"/>
      <c r="AD11" s="4" t="s">
        <v>27</v>
      </c>
      <c r="AE11" s="4" t="s">
        <v>29</v>
      </c>
      <c r="AF11" s="4" t="s">
        <v>36</v>
      </c>
      <c r="AG11" s="3" t="s">
        <v>37</v>
      </c>
      <c r="AH11" s="4" t="s">
        <v>105</v>
      </c>
      <c r="AI11" s="3" t="s">
        <v>18</v>
      </c>
      <c r="AJ11" s="4"/>
      <c r="AK11" s="3"/>
      <c r="AL11" s="4"/>
      <c r="AM11" s="3"/>
      <c r="AN11" s="3"/>
      <c r="AO11" s="3"/>
      <c r="AP11" s="3"/>
      <c r="AQ11" s="3"/>
      <c r="AR11" s="3"/>
      <c r="AS11" s="3"/>
      <c r="AT11" s="3"/>
      <c r="AU11" s="3"/>
      <c r="AV11" s="21">
        <v>1500000000</v>
      </c>
      <c r="AW11" s="5" t="s">
        <v>46</v>
      </c>
      <c r="AX11" s="23">
        <f t="shared" si="0"/>
        <v>1500000000</v>
      </c>
      <c r="AY11" s="5" t="s">
        <v>11</v>
      </c>
      <c r="AZ11" s="23">
        <f t="shared" si="1"/>
        <v>0</v>
      </c>
      <c r="BA11" s="5" t="s">
        <v>11</v>
      </c>
      <c r="BB11" s="23">
        <f t="shared" si="2"/>
        <v>0</v>
      </c>
      <c r="BC11" s="41"/>
    </row>
    <row r="12" spans="1:55" ht="26.25">
      <c r="A12" s="40">
        <v>11</v>
      </c>
      <c r="B12" s="62">
        <v>942</v>
      </c>
      <c r="C12" s="13">
        <v>46082</v>
      </c>
      <c r="D12" s="13">
        <v>43191</v>
      </c>
      <c r="E12" s="16" t="s">
        <v>4</v>
      </c>
      <c r="F12" s="2"/>
      <c r="G12" s="1" t="s">
        <v>101</v>
      </c>
      <c r="H12" s="1" t="s">
        <v>27</v>
      </c>
      <c r="I12" s="1" t="s">
        <v>29</v>
      </c>
      <c r="J12" s="1" t="s">
        <v>30</v>
      </c>
      <c r="K12" s="2" t="s">
        <v>111</v>
      </c>
      <c r="L12" s="1" t="s">
        <v>31</v>
      </c>
      <c r="M12" s="2" t="s">
        <v>111</v>
      </c>
      <c r="N12" s="1" t="s">
        <v>32</v>
      </c>
      <c r="O12" s="2" t="s">
        <v>12</v>
      </c>
      <c r="P12" s="2" t="s">
        <v>20</v>
      </c>
      <c r="Q12" s="2" t="s">
        <v>87</v>
      </c>
      <c r="R12" s="2"/>
      <c r="S12" s="2"/>
      <c r="T12" s="1"/>
      <c r="U12" s="2"/>
      <c r="V12" s="1"/>
      <c r="W12" s="2"/>
      <c r="X12" s="2"/>
      <c r="Y12" s="2"/>
      <c r="Z12" s="18">
        <v>452950000000</v>
      </c>
      <c r="AA12" s="19" t="s">
        <v>6</v>
      </c>
      <c r="AB12" s="3" t="s">
        <v>47</v>
      </c>
      <c r="AC12" s="4"/>
      <c r="AD12" s="4" t="s">
        <v>27</v>
      </c>
      <c r="AE12" s="4" t="s">
        <v>29</v>
      </c>
      <c r="AF12" s="4" t="s">
        <v>36</v>
      </c>
      <c r="AG12" s="3" t="s">
        <v>37</v>
      </c>
      <c r="AH12" s="4" t="s">
        <v>38</v>
      </c>
      <c r="AI12" s="3" t="s">
        <v>37</v>
      </c>
      <c r="AJ12" s="4"/>
      <c r="AK12" s="3"/>
      <c r="AL12" s="4"/>
      <c r="AM12" s="3"/>
      <c r="AN12" s="3"/>
      <c r="AO12" s="3"/>
      <c r="AP12" s="3"/>
      <c r="AQ12" s="3"/>
      <c r="AR12" s="3"/>
      <c r="AS12" s="3"/>
      <c r="AT12" s="3"/>
      <c r="AU12" s="3"/>
      <c r="AV12" s="21">
        <v>8500000000</v>
      </c>
      <c r="AW12" s="5" t="s">
        <v>46</v>
      </c>
      <c r="AX12" s="23">
        <f t="shared" si="0"/>
        <v>8500000000</v>
      </c>
      <c r="AY12" s="5" t="s">
        <v>11</v>
      </c>
      <c r="AZ12" s="23">
        <f t="shared" si="1"/>
        <v>0</v>
      </c>
      <c r="BA12" s="5" t="s">
        <v>11</v>
      </c>
      <c r="BB12" s="23">
        <f t="shared" si="2"/>
        <v>0</v>
      </c>
      <c r="BC12" s="41"/>
    </row>
    <row r="13" spans="1:55" ht="26.25">
      <c r="A13" s="40">
        <v>12</v>
      </c>
      <c r="B13" s="62">
        <v>942</v>
      </c>
      <c r="C13" s="13">
        <v>46082</v>
      </c>
      <c r="D13" s="13">
        <v>43191</v>
      </c>
      <c r="E13" s="16" t="s">
        <v>4</v>
      </c>
      <c r="F13" s="2"/>
      <c r="G13" s="1" t="s">
        <v>101</v>
      </c>
      <c r="H13" s="1" t="s">
        <v>27</v>
      </c>
      <c r="I13" s="1" t="s">
        <v>29</v>
      </c>
      <c r="J13" s="1" t="s">
        <v>30</v>
      </c>
      <c r="K13" s="2" t="s">
        <v>112</v>
      </c>
      <c r="L13" s="1" t="s">
        <v>31</v>
      </c>
      <c r="M13" s="2" t="s">
        <v>112</v>
      </c>
      <c r="N13" s="1" t="s">
        <v>32</v>
      </c>
      <c r="O13" s="2" t="s">
        <v>53</v>
      </c>
      <c r="P13" s="2" t="s">
        <v>20</v>
      </c>
      <c r="Q13" s="2" t="s">
        <v>90</v>
      </c>
      <c r="R13" s="2"/>
      <c r="S13" s="2"/>
      <c r="T13" s="1"/>
      <c r="U13" s="2"/>
      <c r="V13" s="1"/>
      <c r="W13" s="2"/>
      <c r="X13" s="2"/>
      <c r="Y13" s="2"/>
      <c r="Z13" s="18">
        <v>452950000000</v>
      </c>
      <c r="AA13" s="19" t="s">
        <v>107</v>
      </c>
      <c r="AB13" s="3" t="s">
        <v>106</v>
      </c>
      <c r="AC13" s="4"/>
      <c r="AD13" s="4" t="s">
        <v>27</v>
      </c>
      <c r="AE13" s="4" t="s">
        <v>29</v>
      </c>
      <c r="AF13" s="4" t="s">
        <v>30</v>
      </c>
      <c r="AG13" s="3" t="s">
        <v>12</v>
      </c>
      <c r="AH13" s="4" t="s">
        <v>108</v>
      </c>
      <c r="AI13" s="3" t="s">
        <v>12</v>
      </c>
      <c r="AJ13" s="4" t="s">
        <v>52</v>
      </c>
      <c r="AK13" s="3" t="s">
        <v>53</v>
      </c>
      <c r="AL13" s="4" t="s">
        <v>110</v>
      </c>
      <c r="AM13" s="3" t="s">
        <v>109</v>
      </c>
      <c r="AN13" s="3"/>
      <c r="AO13" s="3"/>
      <c r="AP13" s="3"/>
      <c r="AQ13" s="3"/>
      <c r="AR13" s="3"/>
      <c r="AS13" s="3"/>
      <c r="AT13" s="3"/>
      <c r="AU13" s="3"/>
      <c r="AV13" s="21">
        <v>200000000000</v>
      </c>
      <c r="AW13" s="5" t="s">
        <v>46</v>
      </c>
      <c r="AX13" s="23">
        <f t="shared" si="0"/>
        <v>200000000000</v>
      </c>
      <c r="AY13" s="5" t="s">
        <v>11</v>
      </c>
      <c r="AZ13" s="23">
        <f t="shared" si="1"/>
        <v>0</v>
      </c>
      <c r="BA13" s="5" t="s">
        <v>11</v>
      </c>
      <c r="BB13" s="23">
        <f t="shared" si="2"/>
        <v>0</v>
      </c>
      <c r="BC13" s="41"/>
    </row>
    <row r="14" spans="1:55" ht="26.25">
      <c r="A14" s="40">
        <v>13</v>
      </c>
      <c r="B14" s="62">
        <v>943</v>
      </c>
      <c r="C14" s="13">
        <v>46082</v>
      </c>
      <c r="D14" s="13">
        <v>43191</v>
      </c>
      <c r="E14" s="16" t="s">
        <v>4</v>
      </c>
      <c r="F14" s="2" t="s">
        <v>23</v>
      </c>
      <c r="G14" s="1" t="s">
        <v>101</v>
      </c>
      <c r="H14" s="1" t="s">
        <v>27</v>
      </c>
      <c r="I14" s="1" t="s">
        <v>29</v>
      </c>
      <c r="J14" s="1" t="s">
        <v>30</v>
      </c>
      <c r="K14" s="2" t="s">
        <v>12</v>
      </c>
      <c r="L14" s="1" t="s">
        <v>31</v>
      </c>
      <c r="M14" s="2" t="s">
        <v>12</v>
      </c>
      <c r="N14" s="1" t="s">
        <v>32</v>
      </c>
      <c r="O14" s="2" t="s">
        <v>18</v>
      </c>
      <c r="P14" s="2" t="s">
        <v>20</v>
      </c>
      <c r="Q14" s="2" t="s">
        <v>19</v>
      </c>
      <c r="R14" s="2"/>
      <c r="S14" s="2"/>
      <c r="T14" s="1"/>
      <c r="U14" s="2"/>
      <c r="V14" s="1"/>
      <c r="W14" s="2"/>
      <c r="X14" s="2"/>
      <c r="Y14" s="2"/>
      <c r="Z14" s="18">
        <v>16000000000</v>
      </c>
      <c r="AA14" s="19" t="s">
        <v>7</v>
      </c>
      <c r="AB14" s="3" t="s">
        <v>114</v>
      </c>
      <c r="AC14" s="4" t="s">
        <v>115</v>
      </c>
      <c r="AD14" s="4" t="s">
        <v>27</v>
      </c>
      <c r="AE14" s="4" t="s">
        <v>29</v>
      </c>
      <c r="AF14" s="4" t="s">
        <v>30</v>
      </c>
      <c r="AG14" s="3" t="s">
        <v>12</v>
      </c>
      <c r="AH14" s="4" t="s">
        <v>31</v>
      </c>
      <c r="AI14" s="3" t="s">
        <v>12</v>
      </c>
      <c r="AJ14" s="4" t="s">
        <v>52</v>
      </c>
      <c r="AK14" s="3" t="s">
        <v>53</v>
      </c>
      <c r="AL14" s="4" t="s">
        <v>54</v>
      </c>
      <c r="AM14" s="3" t="s">
        <v>55</v>
      </c>
      <c r="AN14" s="3"/>
      <c r="AO14" s="3"/>
      <c r="AP14" s="3"/>
      <c r="AQ14" s="3"/>
      <c r="AR14" s="3"/>
      <c r="AS14" s="3"/>
      <c r="AT14" s="3"/>
      <c r="AU14" s="3"/>
      <c r="AV14" s="21">
        <v>16000000000</v>
      </c>
      <c r="AW14" s="5" t="s">
        <v>11</v>
      </c>
      <c r="AX14" s="23">
        <f t="shared" si="0"/>
        <v>0</v>
      </c>
      <c r="AY14" s="5" t="s">
        <v>11</v>
      </c>
      <c r="AZ14" s="23">
        <f t="shared" si="1"/>
        <v>0</v>
      </c>
      <c r="BA14" s="5" t="s">
        <v>11</v>
      </c>
      <c r="BB14" s="23">
        <f t="shared" si="2"/>
        <v>0</v>
      </c>
      <c r="BC14" s="41"/>
    </row>
    <row r="15" spans="1:55" ht="26.25">
      <c r="A15" s="40">
        <v>14</v>
      </c>
      <c r="B15" s="62">
        <v>950</v>
      </c>
      <c r="C15" s="13">
        <v>11018</v>
      </c>
      <c r="D15" s="13">
        <v>43191</v>
      </c>
      <c r="E15" s="16" t="s">
        <v>4</v>
      </c>
      <c r="F15" s="2" t="s">
        <v>23</v>
      </c>
      <c r="G15" s="1" t="s">
        <v>101</v>
      </c>
      <c r="H15" s="1" t="s">
        <v>70</v>
      </c>
      <c r="I15" s="1" t="s">
        <v>71</v>
      </c>
      <c r="J15" s="1"/>
      <c r="K15" s="2"/>
      <c r="L15" s="1"/>
      <c r="M15" s="2"/>
      <c r="N15" s="1"/>
      <c r="O15" s="2"/>
      <c r="P15" s="2"/>
      <c r="Q15" s="2"/>
      <c r="R15" s="2"/>
      <c r="S15" s="2"/>
      <c r="T15" s="1" t="s">
        <v>72</v>
      </c>
      <c r="U15" s="2" t="s">
        <v>86</v>
      </c>
      <c r="V15" s="1" t="s">
        <v>117</v>
      </c>
      <c r="W15" s="2" t="s">
        <v>74</v>
      </c>
      <c r="X15" s="2" t="s">
        <v>76</v>
      </c>
      <c r="Y15" s="2" t="s">
        <v>75</v>
      </c>
      <c r="Z15" s="18">
        <v>120000000000</v>
      </c>
      <c r="AA15" s="19" t="s">
        <v>8</v>
      </c>
      <c r="AB15" s="3" t="s">
        <v>118</v>
      </c>
      <c r="AC15" s="4" t="s">
        <v>119</v>
      </c>
      <c r="AD15" s="4" t="s">
        <v>70</v>
      </c>
      <c r="AE15" s="4" t="s">
        <v>71</v>
      </c>
      <c r="AF15" s="4"/>
      <c r="AG15" s="3"/>
      <c r="AH15" s="4"/>
      <c r="AI15" s="3"/>
      <c r="AJ15" s="4"/>
      <c r="AK15" s="3"/>
      <c r="AL15" s="4"/>
      <c r="AM15" s="3"/>
      <c r="AN15" s="3"/>
      <c r="AO15" s="3"/>
      <c r="AP15" s="3" t="s">
        <v>120</v>
      </c>
      <c r="AQ15" s="3" t="s">
        <v>118</v>
      </c>
      <c r="AR15" s="3" t="s">
        <v>122</v>
      </c>
      <c r="AS15" s="3" t="s">
        <v>121</v>
      </c>
      <c r="AT15" s="3" t="s">
        <v>124</v>
      </c>
      <c r="AU15" s="3" t="s">
        <v>123</v>
      </c>
      <c r="AV15" s="21">
        <v>120000000000</v>
      </c>
      <c r="AW15" s="5" t="s">
        <v>11</v>
      </c>
      <c r="AX15" s="23">
        <f t="shared" si="0"/>
        <v>0</v>
      </c>
      <c r="AY15" s="5" t="s">
        <v>11</v>
      </c>
      <c r="AZ15" s="23">
        <f t="shared" si="1"/>
        <v>0</v>
      </c>
      <c r="BA15" s="5" t="s">
        <v>11</v>
      </c>
      <c r="BB15" s="23">
        <f t="shared" si="2"/>
        <v>0</v>
      </c>
      <c r="BC15" s="41" t="s">
        <v>207</v>
      </c>
    </row>
    <row r="16" spans="1:55" ht="26.25">
      <c r="A16" s="40">
        <v>15</v>
      </c>
      <c r="B16" s="62">
        <v>994</v>
      </c>
      <c r="C16" s="13">
        <v>39539</v>
      </c>
      <c r="D16" s="13">
        <v>43191</v>
      </c>
      <c r="E16" s="16" t="s">
        <v>4</v>
      </c>
      <c r="F16" s="2" t="s">
        <v>23</v>
      </c>
      <c r="G16" s="1" t="s">
        <v>101</v>
      </c>
      <c r="H16" s="1" t="s">
        <v>27</v>
      </c>
      <c r="I16" s="1" t="s">
        <v>125</v>
      </c>
      <c r="J16" s="1" t="s">
        <v>30</v>
      </c>
      <c r="K16" s="2" t="s">
        <v>12</v>
      </c>
      <c r="L16" s="1" t="s">
        <v>31</v>
      </c>
      <c r="M16" s="2" t="s">
        <v>12</v>
      </c>
      <c r="N16" s="1" t="s">
        <v>32</v>
      </c>
      <c r="O16" s="2" t="s">
        <v>18</v>
      </c>
      <c r="P16" s="2" t="s">
        <v>3</v>
      </c>
      <c r="Q16" s="2" t="s">
        <v>126</v>
      </c>
      <c r="R16" s="2"/>
      <c r="S16" s="2"/>
      <c r="T16" s="1"/>
      <c r="U16" s="2"/>
      <c r="V16" s="1"/>
      <c r="W16" s="2"/>
      <c r="X16" s="2"/>
      <c r="Y16" s="2"/>
      <c r="Z16" s="18">
        <v>347000000000</v>
      </c>
      <c r="AA16" s="19" t="s">
        <v>5</v>
      </c>
      <c r="AB16" s="3" t="s">
        <v>35</v>
      </c>
      <c r="AC16" s="4" t="s">
        <v>359</v>
      </c>
      <c r="AD16" s="4" t="s">
        <v>27</v>
      </c>
      <c r="AE16" s="4" t="s">
        <v>125</v>
      </c>
      <c r="AF16" s="4" t="s">
        <v>30</v>
      </c>
      <c r="AG16" s="3" t="s">
        <v>12</v>
      </c>
      <c r="AH16" s="4" t="s">
        <v>39</v>
      </c>
      <c r="AI16" s="3" t="s">
        <v>40</v>
      </c>
      <c r="AJ16" s="4" t="s">
        <v>41</v>
      </c>
      <c r="AK16" s="3" t="s">
        <v>18</v>
      </c>
      <c r="AL16" s="4" t="s">
        <v>42</v>
      </c>
      <c r="AM16" s="3" t="s">
        <v>43</v>
      </c>
      <c r="AN16" s="3"/>
      <c r="AO16" s="3"/>
      <c r="AP16" s="3"/>
      <c r="AQ16" s="3"/>
      <c r="AR16" s="3"/>
      <c r="AS16" s="3"/>
      <c r="AT16" s="3"/>
      <c r="AU16" s="3"/>
      <c r="AV16" s="21">
        <v>297000000000</v>
      </c>
      <c r="AW16" s="5" t="s">
        <v>46</v>
      </c>
      <c r="AX16" s="23">
        <f t="shared" si="0"/>
        <v>297000000000</v>
      </c>
      <c r="AY16" s="5" t="s">
        <v>11</v>
      </c>
      <c r="AZ16" s="23">
        <f t="shared" si="1"/>
        <v>0</v>
      </c>
      <c r="BA16" s="5" t="s">
        <v>46</v>
      </c>
      <c r="BB16" s="23">
        <f t="shared" si="2"/>
        <v>297000000000</v>
      </c>
      <c r="BC16" s="41"/>
    </row>
    <row r="17" spans="1:55" ht="26.25">
      <c r="A17" s="40">
        <v>16</v>
      </c>
      <c r="B17" s="62">
        <v>994</v>
      </c>
      <c r="C17" s="13">
        <v>39539</v>
      </c>
      <c r="D17" s="13">
        <v>43191</v>
      </c>
      <c r="E17" s="16" t="s">
        <v>4</v>
      </c>
      <c r="F17" s="2" t="s">
        <v>23</v>
      </c>
      <c r="G17" s="1" t="s">
        <v>101</v>
      </c>
      <c r="H17" s="1" t="s">
        <v>27</v>
      </c>
      <c r="I17" s="1" t="s">
        <v>125</v>
      </c>
      <c r="J17" s="1" t="s">
        <v>30</v>
      </c>
      <c r="K17" s="2" t="s">
        <v>12</v>
      </c>
      <c r="L17" s="1" t="s">
        <v>31</v>
      </c>
      <c r="M17" s="2" t="s">
        <v>12</v>
      </c>
      <c r="N17" s="1" t="s">
        <v>32</v>
      </c>
      <c r="O17" s="2" t="s">
        <v>18</v>
      </c>
      <c r="P17" s="2" t="s">
        <v>3</v>
      </c>
      <c r="Q17" s="2" t="s">
        <v>126</v>
      </c>
      <c r="R17" s="2"/>
      <c r="S17" s="2"/>
      <c r="T17" s="1"/>
      <c r="U17" s="2"/>
      <c r="V17" s="1"/>
      <c r="W17" s="2"/>
      <c r="X17" s="2"/>
      <c r="Y17" s="2"/>
      <c r="Z17" s="18">
        <v>347000000000</v>
      </c>
      <c r="AA17" s="19" t="s">
        <v>1</v>
      </c>
      <c r="AB17" s="3" t="s">
        <v>129</v>
      </c>
      <c r="AC17" s="4" t="s">
        <v>130</v>
      </c>
      <c r="AD17" s="4" t="s">
        <v>27</v>
      </c>
      <c r="AE17" s="4" t="s">
        <v>131</v>
      </c>
      <c r="AF17" s="4" t="s">
        <v>30</v>
      </c>
      <c r="AG17" s="3" t="s">
        <v>12</v>
      </c>
      <c r="AH17" s="4" t="s">
        <v>31</v>
      </c>
      <c r="AI17" s="3" t="s">
        <v>12</v>
      </c>
      <c r="AJ17" s="4" t="s">
        <v>32</v>
      </c>
      <c r="AK17" s="3" t="s">
        <v>18</v>
      </c>
      <c r="AL17" s="4" t="s">
        <v>3</v>
      </c>
      <c r="AM17" s="3" t="s">
        <v>126</v>
      </c>
      <c r="AN17" s="3"/>
      <c r="AO17" s="3"/>
      <c r="AP17" s="3"/>
      <c r="AQ17" s="3"/>
      <c r="AR17" s="3"/>
      <c r="AS17" s="3"/>
      <c r="AT17" s="3"/>
      <c r="AU17" s="3"/>
      <c r="AV17" s="21">
        <v>50000000000</v>
      </c>
      <c r="AW17" s="5" t="s">
        <v>11</v>
      </c>
      <c r="AX17" s="23">
        <f t="shared" si="0"/>
        <v>0</v>
      </c>
      <c r="AY17" s="5" t="s">
        <v>11</v>
      </c>
      <c r="AZ17" s="23">
        <f t="shared" si="1"/>
        <v>0</v>
      </c>
      <c r="BA17" s="5" t="s">
        <v>46</v>
      </c>
      <c r="BB17" s="23">
        <f t="shared" si="2"/>
        <v>50000000000</v>
      </c>
      <c r="BC17" s="41"/>
    </row>
    <row r="18" spans="1:55" ht="26.25">
      <c r="A18" s="40">
        <v>17</v>
      </c>
      <c r="B18" s="62">
        <v>1002</v>
      </c>
      <c r="C18" s="13">
        <v>40269</v>
      </c>
      <c r="D18" s="13">
        <v>43191</v>
      </c>
      <c r="E18" s="16" t="s">
        <v>4</v>
      </c>
      <c r="F18" s="2" t="s">
        <v>23</v>
      </c>
      <c r="G18" s="1" t="s">
        <v>101</v>
      </c>
      <c r="H18" s="1" t="s">
        <v>27</v>
      </c>
      <c r="I18" s="1" t="s">
        <v>125</v>
      </c>
      <c r="J18" s="1" t="s">
        <v>30</v>
      </c>
      <c r="K18" s="2" t="s">
        <v>12</v>
      </c>
      <c r="L18" s="1" t="s">
        <v>31</v>
      </c>
      <c r="M18" s="2" t="s">
        <v>12</v>
      </c>
      <c r="N18" s="1" t="s">
        <v>32</v>
      </c>
      <c r="O18" s="2" t="s">
        <v>18</v>
      </c>
      <c r="P18" s="2" t="s">
        <v>3</v>
      </c>
      <c r="Q18" s="2" t="s">
        <v>126</v>
      </c>
      <c r="R18" s="2"/>
      <c r="S18" s="2"/>
      <c r="T18" s="1"/>
      <c r="U18" s="2"/>
      <c r="V18" s="1"/>
      <c r="W18" s="2"/>
      <c r="X18" s="2"/>
      <c r="Y18" s="2"/>
      <c r="Z18" s="18">
        <v>410352000000</v>
      </c>
      <c r="AA18" s="19" t="s">
        <v>107</v>
      </c>
      <c r="AB18" s="3" t="s">
        <v>106</v>
      </c>
      <c r="AC18" s="4"/>
      <c r="AD18" s="4" t="s">
        <v>27</v>
      </c>
      <c r="AE18" s="4" t="s">
        <v>125</v>
      </c>
      <c r="AF18" s="4" t="s">
        <v>30</v>
      </c>
      <c r="AG18" s="3" t="s">
        <v>12</v>
      </c>
      <c r="AH18" s="4" t="s">
        <v>31</v>
      </c>
      <c r="AI18" s="3" t="s">
        <v>12</v>
      </c>
      <c r="AJ18" s="4" t="s">
        <v>132</v>
      </c>
      <c r="AK18" s="3" t="s">
        <v>53</v>
      </c>
      <c r="AL18" s="4" t="s">
        <v>110</v>
      </c>
      <c r="AM18" s="3" t="s">
        <v>109</v>
      </c>
      <c r="AN18" s="3"/>
      <c r="AO18" s="3"/>
      <c r="AP18" s="3"/>
      <c r="AQ18" s="3"/>
      <c r="AR18" s="3"/>
      <c r="AS18" s="3"/>
      <c r="AT18" s="3"/>
      <c r="AU18" s="3"/>
      <c r="AV18" s="21">
        <v>410352000000</v>
      </c>
      <c r="AW18" s="5" t="s">
        <v>46</v>
      </c>
      <c r="AX18" s="23">
        <f t="shared" si="0"/>
        <v>410352000000</v>
      </c>
      <c r="AY18" s="5" t="s">
        <v>11</v>
      </c>
      <c r="AZ18" s="23">
        <f t="shared" si="1"/>
        <v>0</v>
      </c>
      <c r="BA18" s="5" t="s">
        <v>46</v>
      </c>
      <c r="BB18" s="23">
        <f t="shared" si="2"/>
        <v>410352000000</v>
      </c>
      <c r="BC18" s="41"/>
    </row>
    <row r="19" spans="1:55" ht="26.25">
      <c r="A19" s="40">
        <v>18</v>
      </c>
      <c r="B19" s="62">
        <v>1030</v>
      </c>
      <c r="C19" s="13">
        <v>44287</v>
      </c>
      <c r="D19" s="13">
        <v>45017</v>
      </c>
      <c r="E19" s="16" t="s">
        <v>4</v>
      </c>
      <c r="F19" s="2" t="s">
        <v>23</v>
      </c>
      <c r="G19" s="1" t="s">
        <v>101</v>
      </c>
      <c r="H19" s="1" t="s">
        <v>27</v>
      </c>
      <c r="I19" s="1" t="s">
        <v>125</v>
      </c>
      <c r="J19" s="1" t="s">
        <v>30</v>
      </c>
      <c r="K19" s="2" t="s">
        <v>12</v>
      </c>
      <c r="L19" s="1" t="s">
        <v>31</v>
      </c>
      <c r="M19" s="2" t="s">
        <v>12</v>
      </c>
      <c r="N19" s="1" t="s">
        <v>32</v>
      </c>
      <c r="O19" s="2" t="s">
        <v>18</v>
      </c>
      <c r="P19" s="2" t="s">
        <v>3</v>
      </c>
      <c r="Q19" s="2" t="s">
        <v>136</v>
      </c>
      <c r="R19" s="2"/>
      <c r="S19" s="2"/>
      <c r="T19" s="1"/>
      <c r="U19" s="2"/>
      <c r="V19" s="1"/>
      <c r="W19" s="2"/>
      <c r="X19" s="2"/>
      <c r="Y19" s="2"/>
      <c r="Z19" s="18">
        <v>25431300000</v>
      </c>
      <c r="AA19" s="19" t="s">
        <v>139</v>
      </c>
      <c r="AB19" s="3" t="s">
        <v>116</v>
      </c>
      <c r="AC19" s="4"/>
      <c r="AD19" s="4" t="s">
        <v>27</v>
      </c>
      <c r="AE19" s="4" t="s">
        <v>125</v>
      </c>
      <c r="AF19" s="4" t="s">
        <v>36</v>
      </c>
      <c r="AG19" s="3" t="s">
        <v>37</v>
      </c>
      <c r="AH19" s="4" t="s">
        <v>105</v>
      </c>
      <c r="AI19" s="3" t="s">
        <v>18</v>
      </c>
      <c r="AJ19" s="4"/>
      <c r="AK19" s="3"/>
      <c r="AL19" s="4"/>
      <c r="AM19" s="3"/>
      <c r="AN19" s="3"/>
      <c r="AO19" s="3"/>
      <c r="AP19" s="3"/>
      <c r="AQ19" s="3"/>
      <c r="AR19" s="3"/>
      <c r="AS19" s="3"/>
      <c r="AT19" s="3"/>
      <c r="AU19" s="3"/>
      <c r="AV19" s="21">
        <v>16134966000</v>
      </c>
      <c r="AW19" s="5" t="s">
        <v>11</v>
      </c>
      <c r="AX19" s="23">
        <f t="shared" si="0"/>
        <v>0</v>
      </c>
      <c r="AY19" s="5" t="s">
        <v>11</v>
      </c>
      <c r="AZ19" s="23">
        <f t="shared" si="1"/>
        <v>0</v>
      </c>
      <c r="BA19" s="5" t="s">
        <v>46</v>
      </c>
      <c r="BB19" s="23">
        <f t="shared" si="2"/>
        <v>16134966000</v>
      </c>
      <c r="BC19" s="41"/>
    </row>
    <row r="20" spans="1:55" ht="26.25">
      <c r="A20" s="40">
        <v>19</v>
      </c>
      <c r="B20" s="62">
        <v>1030</v>
      </c>
      <c r="C20" s="13">
        <v>44287</v>
      </c>
      <c r="D20" s="13">
        <v>45017</v>
      </c>
      <c r="E20" s="16" t="s">
        <v>4</v>
      </c>
      <c r="F20" s="2" t="s">
        <v>23</v>
      </c>
      <c r="G20" s="1" t="s">
        <v>101</v>
      </c>
      <c r="H20" s="1" t="s">
        <v>27</v>
      </c>
      <c r="I20" s="1" t="s">
        <v>125</v>
      </c>
      <c r="J20" s="1" t="s">
        <v>30</v>
      </c>
      <c r="K20" s="2" t="s">
        <v>53</v>
      </c>
      <c r="L20" s="1" t="s">
        <v>31</v>
      </c>
      <c r="M20" s="2" t="s">
        <v>53</v>
      </c>
      <c r="N20" s="1" t="s">
        <v>32</v>
      </c>
      <c r="O20" s="2" t="s">
        <v>37</v>
      </c>
      <c r="P20" s="2" t="s">
        <v>3</v>
      </c>
      <c r="Q20" s="2" t="s">
        <v>137</v>
      </c>
      <c r="R20" s="2"/>
      <c r="S20" s="2"/>
      <c r="T20" s="1"/>
      <c r="U20" s="2"/>
      <c r="V20" s="1"/>
      <c r="W20" s="2"/>
      <c r="X20" s="2"/>
      <c r="Y20" s="2"/>
      <c r="Z20" s="18">
        <v>25431300000</v>
      </c>
      <c r="AA20" s="19" t="s">
        <v>139</v>
      </c>
      <c r="AB20" s="3" t="s">
        <v>140</v>
      </c>
      <c r="AC20" s="4"/>
      <c r="AD20" s="4" t="s">
        <v>27</v>
      </c>
      <c r="AE20" s="4" t="s">
        <v>125</v>
      </c>
      <c r="AF20" s="4" t="s">
        <v>36</v>
      </c>
      <c r="AG20" s="3" t="s">
        <v>12</v>
      </c>
      <c r="AH20" s="4" t="s">
        <v>38</v>
      </c>
      <c r="AI20" s="3" t="s">
        <v>37</v>
      </c>
      <c r="AJ20" s="4"/>
      <c r="AK20" s="3"/>
      <c r="AL20" s="4"/>
      <c r="AM20" s="3"/>
      <c r="AN20" s="3"/>
      <c r="AO20" s="3"/>
      <c r="AP20" s="3"/>
      <c r="AQ20" s="3"/>
      <c r="AR20" s="3"/>
      <c r="AS20" s="3"/>
      <c r="AT20" s="3"/>
      <c r="AU20" s="3"/>
      <c r="AV20" s="21">
        <v>4236234000</v>
      </c>
      <c r="AW20" s="5" t="s">
        <v>11</v>
      </c>
      <c r="AX20" s="23">
        <f t="shared" si="0"/>
        <v>0</v>
      </c>
      <c r="AY20" s="5" t="s">
        <v>11</v>
      </c>
      <c r="AZ20" s="23">
        <f t="shared" si="1"/>
        <v>0</v>
      </c>
      <c r="BA20" s="5" t="s">
        <v>46</v>
      </c>
      <c r="BB20" s="23">
        <f t="shared" si="2"/>
        <v>4236234000</v>
      </c>
      <c r="BC20" s="41"/>
    </row>
    <row r="21" spans="1:55" ht="26.25">
      <c r="A21" s="40">
        <v>20</v>
      </c>
      <c r="B21" s="62">
        <v>1030</v>
      </c>
      <c r="C21" s="13">
        <v>44287</v>
      </c>
      <c r="D21" s="13">
        <v>45017</v>
      </c>
      <c r="E21" s="16" t="s">
        <v>4</v>
      </c>
      <c r="F21" s="2" t="s">
        <v>23</v>
      </c>
      <c r="G21" s="1" t="s">
        <v>101</v>
      </c>
      <c r="H21" s="1" t="s">
        <v>27</v>
      </c>
      <c r="I21" s="1" t="s">
        <v>125</v>
      </c>
      <c r="J21" s="1" t="s">
        <v>30</v>
      </c>
      <c r="K21" s="2" t="s">
        <v>111</v>
      </c>
      <c r="L21" s="1" t="s">
        <v>31</v>
      </c>
      <c r="M21" s="2" t="s">
        <v>111</v>
      </c>
      <c r="N21" s="1" t="s">
        <v>32</v>
      </c>
      <c r="O21" s="2" t="s">
        <v>12</v>
      </c>
      <c r="P21" s="2" t="s">
        <v>3</v>
      </c>
      <c r="Q21" s="2" t="s">
        <v>138</v>
      </c>
      <c r="R21" s="2"/>
      <c r="S21" s="2"/>
      <c r="T21" s="1"/>
      <c r="U21" s="2"/>
      <c r="V21" s="1"/>
      <c r="W21" s="2"/>
      <c r="X21" s="2"/>
      <c r="Y21" s="2"/>
      <c r="Z21" s="18">
        <v>25431300000</v>
      </c>
      <c r="AA21" s="19" t="s">
        <v>142</v>
      </c>
      <c r="AB21" s="3" t="s">
        <v>141</v>
      </c>
      <c r="AC21" s="4"/>
      <c r="AD21" s="4" t="s">
        <v>27</v>
      </c>
      <c r="AE21" s="4" t="s">
        <v>125</v>
      </c>
      <c r="AF21" s="4" t="s">
        <v>36</v>
      </c>
      <c r="AG21" s="3" t="s">
        <v>37</v>
      </c>
      <c r="AH21" s="4" t="s">
        <v>38</v>
      </c>
      <c r="AI21" s="3" t="s">
        <v>37</v>
      </c>
      <c r="AJ21" s="4"/>
      <c r="AK21" s="3"/>
      <c r="AL21" s="4"/>
      <c r="AM21" s="3"/>
      <c r="AN21" s="3"/>
      <c r="AO21" s="3"/>
      <c r="AP21" s="3"/>
      <c r="AQ21" s="3"/>
      <c r="AR21" s="3"/>
      <c r="AS21" s="3"/>
      <c r="AT21" s="3"/>
      <c r="AU21" s="3"/>
      <c r="AV21" s="21">
        <v>5060100000</v>
      </c>
      <c r="AW21" s="5" t="s">
        <v>11</v>
      </c>
      <c r="AX21" s="23">
        <f t="shared" si="0"/>
        <v>0</v>
      </c>
      <c r="AY21" s="5" t="s">
        <v>11</v>
      </c>
      <c r="AZ21" s="23">
        <f t="shared" si="1"/>
        <v>0</v>
      </c>
      <c r="BA21" s="5" t="s">
        <v>46</v>
      </c>
      <c r="BB21" s="23">
        <f t="shared" si="2"/>
        <v>5060100000</v>
      </c>
      <c r="BC21" s="41"/>
    </row>
    <row r="22" spans="1:55" ht="26.25">
      <c r="A22" s="40">
        <v>21</v>
      </c>
      <c r="B22" s="62" t="s">
        <v>2</v>
      </c>
      <c r="C22" s="13">
        <v>39539</v>
      </c>
      <c r="D22" s="13">
        <v>46478</v>
      </c>
      <c r="E22" s="16" t="s">
        <v>144</v>
      </c>
      <c r="F22" s="2" t="s">
        <v>143</v>
      </c>
      <c r="G22" s="1"/>
      <c r="H22" s="1" t="s">
        <v>27</v>
      </c>
      <c r="I22" s="1"/>
      <c r="J22" s="1" t="s">
        <v>30</v>
      </c>
      <c r="K22" s="2" t="s">
        <v>12</v>
      </c>
      <c r="L22" s="1" t="s">
        <v>145</v>
      </c>
      <c r="M22" s="2" t="s">
        <v>37</v>
      </c>
      <c r="N22" s="1" t="s">
        <v>146</v>
      </c>
      <c r="O22" s="2" t="s">
        <v>37</v>
      </c>
      <c r="P22" s="2" t="s">
        <v>147</v>
      </c>
      <c r="Q22" s="7"/>
      <c r="R22" s="1" t="s">
        <v>148</v>
      </c>
      <c r="S22" s="7" t="s">
        <v>84</v>
      </c>
      <c r="T22" s="1"/>
      <c r="U22" s="2"/>
      <c r="V22" s="1"/>
      <c r="W22" s="2"/>
      <c r="X22" s="2"/>
      <c r="Y22" s="2"/>
      <c r="Z22" s="18">
        <v>2000000000</v>
      </c>
      <c r="AA22" s="19" t="s">
        <v>151</v>
      </c>
      <c r="AB22" s="3" t="s">
        <v>143</v>
      </c>
      <c r="AC22" s="4"/>
      <c r="AD22" s="4" t="s">
        <v>27</v>
      </c>
      <c r="AE22" s="4"/>
      <c r="AF22" s="4" t="s">
        <v>30</v>
      </c>
      <c r="AG22" s="3" t="s">
        <v>12</v>
      </c>
      <c r="AH22" s="4" t="s">
        <v>152</v>
      </c>
      <c r="AI22" s="3" t="s">
        <v>37</v>
      </c>
      <c r="AJ22" s="4" t="s">
        <v>146</v>
      </c>
      <c r="AK22" s="3" t="s">
        <v>37</v>
      </c>
      <c r="AL22" s="4"/>
      <c r="AM22" s="3" t="s">
        <v>153</v>
      </c>
      <c r="AN22" s="3" t="s">
        <v>154</v>
      </c>
      <c r="AO22" s="3" t="s">
        <v>84</v>
      </c>
      <c r="AP22" s="3"/>
      <c r="AQ22" s="3"/>
      <c r="AR22" s="3"/>
      <c r="AS22" s="3"/>
      <c r="AT22" s="3"/>
      <c r="AU22" s="3"/>
      <c r="AV22" s="21">
        <v>2000000000</v>
      </c>
      <c r="AW22" s="5" t="s">
        <v>11</v>
      </c>
      <c r="AX22" s="23">
        <f t="shared" si="0"/>
        <v>0</v>
      </c>
      <c r="AY22" s="5" t="s">
        <v>11</v>
      </c>
      <c r="AZ22" s="23">
        <f t="shared" si="1"/>
        <v>0</v>
      </c>
      <c r="BA22" s="5" t="s">
        <v>11</v>
      </c>
      <c r="BB22" s="23">
        <f t="shared" si="2"/>
        <v>0</v>
      </c>
      <c r="BC22" s="41" t="s">
        <v>208</v>
      </c>
    </row>
    <row r="23" spans="1:55" ht="26.25">
      <c r="A23" s="40">
        <v>22</v>
      </c>
      <c r="B23" s="62" t="s">
        <v>2</v>
      </c>
      <c r="C23" s="13">
        <v>39539</v>
      </c>
      <c r="D23" s="13">
        <v>46478</v>
      </c>
      <c r="E23" s="16" t="s">
        <v>144</v>
      </c>
      <c r="F23" s="2" t="s">
        <v>143</v>
      </c>
      <c r="G23" s="1"/>
      <c r="H23" s="1" t="s">
        <v>27</v>
      </c>
      <c r="I23" s="1"/>
      <c r="J23" s="1" t="s">
        <v>30</v>
      </c>
      <c r="K23" s="2" t="s">
        <v>12</v>
      </c>
      <c r="L23" s="1" t="s">
        <v>145</v>
      </c>
      <c r="M23" s="2" t="s">
        <v>37</v>
      </c>
      <c r="N23" s="1" t="s">
        <v>146</v>
      </c>
      <c r="O23" s="2"/>
      <c r="P23" s="2" t="s">
        <v>150</v>
      </c>
      <c r="Q23" s="2"/>
      <c r="R23" s="2" t="s">
        <v>155</v>
      </c>
      <c r="S23" s="2" t="s">
        <v>84</v>
      </c>
      <c r="T23" s="1"/>
      <c r="U23" s="2"/>
      <c r="V23" s="1"/>
      <c r="W23" s="2"/>
      <c r="X23" s="2"/>
      <c r="Y23" s="2"/>
      <c r="Z23" s="18">
        <v>5000000000</v>
      </c>
      <c r="AA23" s="19" t="s">
        <v>151</v>
      </c>
      <c r="AB23" s="3" t="s">
        <v>143</v>
      </c>
      <c r="AC23" s="4"/>
      <c r="AD23" s="4" t="s">
        <v>27</v>
      </c>
      <c r="AE23" s="4"/>
      <c r="AF23" s="4" t="s">
        <v>30</v>
      </c>
      <c r="AG23" s="3" t="s">
        <v>12</v>
      </c>
      <c r="AH23" s="4" t="s">
        <v>152</v>
      </c>
      <c r="AI23" s="3" t="s">
        <v>37</v>
      </c>
      <c r="AJ23" s="4" t="s">
        <v>146</v>
      </c>
      <c r="AK23" s="3" t="s">
        <v>37</v>
      </c>
      <c r="AL23" s="4"/>
      <c r="AM23" s="3" t="s">
        <v>153</v>
      </c>
      <c r="AN23" s="3" t="s">
        <v>154</v>
      </c>
      <c r="AO23" s="3" t="s">
        <v>84</v>
      </c>
      <c r="AP23" s="3"/>
      <c r="AQ23" s="3"/>
      <c r="AR23" s="3"/>
      <c r="AS23" s="3"/>
      <c r="AT23" s="3"/>
      <c r="AU23" s="3"/>
      <c r="AV23" s="21">
        <v>5000000000</v>
      </c>
      <c r="AW23" s="5" t="s">
        <v>11</v>
      </c>
      <c r="AX23" s="23">
        <f t="shared" si="0"/>
        <v>0</v>
      </c>
      <c r="AY23" s="5" t="s">
        <v>11</v>
      </c>
      <c r="AZ23" s="23">
        <f t="shared" si="1"/>
        <v>0</v>
      </c>
      <c r="BA23" s="5" t="s">
        <v>11</v>
      </c>
      <c r="BB23" s="23">
        <f t="shared" si="2"/>
        <v>0</v>
      </c>
      <c r="BC23" s="41" t="s">
        <v>208</v>
      </c>
    </row>
    <row r="24" spans="1:55" ht="26.25">
      <c r="A24" s="40">
        <v>23</v>
      </c>
      <c r="B24" s="62">
        <v>1063</v>
      </c>
      <c r="C24" s="13">
        <v>47209</v>
      </c>
      <c r="D24" s="13">
        <v>11049</v>
      </c>
      <c r="E24" s="16" t="s">
        <v>4</v>
      </c>
      <c r="F24" s="2" t="s">
        <v>89</v>
      </c>
      <c r="G24" s="1" t="s">
        <v>156</v>
      </c>
      <c r="H24" s="1" t="s">
        <v>27</v>
      </c>
      <c r="I24" s="1" t="s">
        <v>125</v>
      </c>
      <c r="J24" s="1" t="s">
        <v>30</v>
      </c>
      <c r="K24" s="2" t="s">
        <v>12</v>
      </c>
      <c r="L24" s="1" t="s">
        <v>31</v>
      </c>
      <c r="M24" s="2" t="s">
        <v>12</v>
      </c>
      <c r="N24" s="1" t="s">
        <v>32</v>
      </c>
      <c r="O24" s="2" t="s">
        <v>18</v>
      </c>
      <c r="P24" s="2" t="s">
        <v>3</v>
      </c>
      <c r="Q24" s="2" t="s">
        <v>126</v>
      </c>
      <c r="R24" s="2"/>
      <c r="S24" s="2"/>
      <c r="T24" s="1"/>
      <c r="U24" s="2"/>
      <c r="V24" s="1"/>
      <c r="W24" s="2"/>
      <c r="X24" s="2"/>
      <c r="Y24" s="2"/>
      <c r="Z24" s="18">
        <v>346298000000</v>
      </c>
      <c r="AA24" s="19" t="s">
        <v>178</v>
      </c>
      <c r="AB24" s="3" t="s">
        <v>176</v>
      </c>
      <c r="AC24" s="4" t="s">
        <v>179</v>
      </c>
      <c r="AD24" s="4" t="s">
        <v>27</v>
      </c>
      <c r="AE24" s="4" t="s">
        <v>125</v>
      </c>
      <c r="AF24" s="4" t="s">
        <v>36</v>
      </c>
      <c r="AG24" s="3" t="s">
        <v>37</v>
      </c>
      <c r="AH24" s="4" t="s">
        <v>38</v>
      </c>
      <c r="AI24" s="3" t="s">
        <v>37</v>
      </c>
      <c r="AJ24" s="4"/>
      <c r="AK24" s="3"/>
      <c r="AL24" s="4"/>
      <c r="AM24" s="3"/>
      <c r="AN24" s="3"/>
      <c r="AO24" s="3"/>
      <c r="AP24" s="3"/>
      <c r="AQ24" s="3"/>
      <c r="AR24" s="3"/>
      <c r="AS24" s="3"/>
      <c r="AT24" s="3"/>
      <c r="AU24" s="3"/>
      <c r="AV24" s="21">
        <v>1400000000</v>
      </c>
      <c r="AW24" s="5" t="s">
        <v>11</v>
      </c>
      <c r="AX24" s="23">
        <f t="shared" si="0"/>
        <v>0</v>
      </c>
      <c r="AY24" s="5" t="s">
        <v>11</v>
      </c>
      <c r="AZ24" s="23">
        <f t="shared" si="1"/>
        <v>0</v>
      </c>
      <c r="BA24" s="5" t="s">
        <v>46</v>
      </c>
      <c r="BB24" s="23">
        <f t="shared" si="2"/>
        <v>1400000000</v>
      </c>
      <c r="BC24" s="41"/>
    </row>
    <row r="25" spans="1:55" ht="26.25">
      <c r="A25" s="40">
        <v>24</v>
      </c>
      <c r="B25" s="62">
        <v>1063</v>
      </c>
      <c r="C25" s="13">
        <v>47209</v>
      </c>
      <c r="D25" s="13">
        <v>11049</v>
      </c>
      <c r="E25" s="16" t="s">
        <v>4</v>
      </c>
      <c r="F25" s="2" t="s">
        <v>89</v>
      </c>
      <c r="G25" s="1" t="s">
        <v>156</v>
      </c>
      <c r="H25" s="1" t="s">
        <v>27</v>
      </c>
      <c r="I25" s="1" t="s">
        <v>125</v>
      </c>
      <c r="J25" s="1" t="s">
        <v>30</v>
      </c>
      <c r="K25" s="2" t="s">
        <v>12</v>
      </c>
      <c r="L25" s="1" t="s">
        <v>31</v>
      </c>
      <c r="M25" s="2" t="s">
        <v>12</v>
      </c>
      <c r="N25" s="1" t="s">
        <v>32</v>
      </c>
      <c r="O25" s="2" t="s">
        <v>18</v>
      </c>
      <c r="P25" s="2" t="s">
        <v>3</v>
      </c>
      <c r="Q25" s="2" t="s">
        <v>126</v>
      </c>
      <c r="R25" s="2"/>
      <c r="S25" s="2"/>
      <c r="T25" s="1"/>
      <c r="U25" s="2"/>
      <c r="V25" s="1"/>
      <c r="W25" s="2"/>
      <c r="X25" s="2"/>
      <c r="Y25" s="2"/>
      <c r="Z25" s="18">
        <v>346298000000</v>
      </c>
      <c r="AA25" s="19" t="s">
        <v>178</v>
      </c>
      <c r="AB25" s="3" t="s">
        <v>176</v>
      </c>
      <c r="AC25" s="4" t="s">
        <v>180</v>
      </c>
      <c r="AD25" s="4" t="s">
        <v>27</v>
      </c>
      <c r="AE25" s="4" t="s">
        <v>125</v>
      </c>
      <c r="AF25" s="4" t="s">
        <v>36</v>
      </c>
      <c r="AG25" s="3" t="s">
        <v>37</v>
      </c>
      <c r="AH25" s="4" t="s">
        <v>105</v>
      </c>
      <c r="AI25" s="3" t="s">
        <v>18</v>
      </c>
      <c r="AJ25" s="4"/>
      <c r="AK25" s="3"/>
      <c r="AL25" s="4"/>
      <c r="AM25" s="3"/>
      <c r="AN25" s="3"/>
      <c r="AO25" s="3"/>
      <c r="AP25" s="3"/>
      <c r="AQ25" s="3"/>
      <c r="AR25" s="3"/>
      <c r="AS25" s="3"/>
      <c r="AT25" s="3"/>
      <c r="AU25" s="3"/>
      <c r="AV25" s="21">
        <v>8100000000</v>
      </c>
      <c r="AW25" s="5" t="s">
        <v>11</v>
      </c>
      <c r="AX25" s="23">
        <f t="shared" si="0"/>
        <v>0</v>
      </c>
      <c r="AY25" s="5" t="s">
        <v>11</v>
      </c>
      <c r="AZ25" s="23">
        <f t="shared" si="1"/>
        <v>0</v>
      </c>
      <c r="BA25" s="5" t="s">
        <v>46</v>
      </c>
      <c r="BB25" s="23">
        <f t="shared" si="2"/>
        <v>8100000000</v>
      </c>
      <c r="BC25" s="41"/>
    </row>
    <row r="26" spans="1:55" ht="26.25">
      <c r="A26" s="40">
        <v>25</v>
      </c>
      <c r="B26" s="62">
        <v>1063</v>
      </c>
      <c r="C26" s="13">
        <v>47209</v>
      </c>
      <c r="D26" s="13">
        <v>11049</v>
      </c>
      <c r="E26" s="16" t="s">
        <v>4</v>
      </c>
      <c r="F26" s="2" t="s">
        <v>157</v>
      </c>
      <c r="G26" s="1" t="s">
        <v>156</v>
      </c>
      <c r="H26" s="1" t="s">
        <v>27</v>
      </c>
      <c r="I26" s="1" t="s">
        <v>125</v>
      </c>
      <c r="J26" s="1" t="s">
        <v>30</v>
      </c>
      <c r="K26" s="2" t="s">
        <v>53</v>
      </c>
      <c r="L26" s="1" t="s">
        <v>31</v>
      </c>
      <c r="M26" s="2" t="s">
        <v>53</v>
      </c>
      <c r="N26" s="1" t="s">
        <v>32</v>
      </c>
      <c r="O26" s="2" t="s">
        <v>37</v>
      </c>
      <c r="P26" s="2" t="s">
        <v>3</v>
      </c>
      <c r="Q26" s="2" t="s">
        <v>150</v>
      </c>
      <c r="R26" s="2"/>
      <c r="S26" s="2"/>
      <c r="T26" s="1"/>
      <c r="U26" s="2"/>
      <c r="V26" s="1"/>
      <c r="W26" s="2"/>
      <c r="X26" s="2"/>
      <c r="Y26" s="2"/>
      <c r="Z26" s="18">
        <v>346298000000</v>
      </c>
      <c r="AA26" s="19" t="s">
        <v>178</v>
      </c>
      <c r="AB26" s="3" t="s">
        <v>176</v>
      </c>
      <c r="AC26" s="4" t="s">
        <v>180</v>
      </c>
      <c r="AD26" s="4" t="s">
        <v>27</v>
      </c>
      <c r="AE26" s="4" t="s">
        <v>125</v>
      </c>
      <c r="AF26" s="4" t="s">
        <v>36</v>
      </c>
      <c r="AG26" s="3" t="s">
        <v>37</v>
      </c>
      <c r="AH26" s="4" t="s">
        <v>38</v>
      </c>
      <c r="AI26" s="3" t="s">
        <v>37</v>
      </c>
      <c r="AJ26" s="4"/>
      <c r="AK26" s="3"/>
      <c r="AL26" s="4"/>
      <c r="AM26" s="3"/>
      <c r="AN26" s="3"/>
      <c r="AO26" s="3"/>
      <c r="AP26" s="3"/>
      <c r="AQ26" s="3"/>
      <c r="AR26" s="3"/>
      <c r="AS26" s="3"/>
      <c r="AT26" s="3"/>
      <c r="AU26" s="3"/>
      <c r="AV26" s="21">
        <v>59400000000</v>
      </c>
      <c r="AW26" s="5" t="s">
        <v>11</v>
      </c>
      <c r="AX26" s="23">
        <f t="shared" si="0"/>
        <v>0</v>
      </c>
      <c r="AY26" s="5" t="s">
        <v>11</v>
      </c>
      <c r="AZ26" s="23">
        <f t="shared" si="1"/>
        <v>0</v>
      </c>
      <c r="BA26" s="5" t="s">
        <v>46</v>
      </c>
      <c r="BB26" s="23">
        <f t="shared" si="2"/>
        <v>59400000000</v>
      </c>
      <c r="BC26" s="41"/>
    </row>
    <row r="27" spans="1:55" ht="26.25">
      <c r="A27" s="40">
        <v>26</v>
      </c>
      <c r="B27" s="62">
        <v>1063</v>
      </c>
      <c r="C27" s="13">
        <v>47209</v>
      </c>
      <c r="D27" s="13">
        <v>11049</v>
      </c>
      <c r="E27" s="16" t="s">
        <v>4</v>
      </c>
      <c r="F27" s="2" t="s">
        <v>158</v>
      </c>
      <c r="G27" s="1" t="s">
        <v>156</v>
      </c>
      <c r="H27" s="1" t="s">
        <v>27</v>
      </c>
      <c r="I27" s="1" t="s">
        <v>125</v>
      </c>
      <c r="J27" s="1" t="s">
        <v>30</v>
      </c>
      <c r="K27" s="2" t="s">
        <v>111</v>
      </c>
      <c r="L27" s="1" t="s">
        <v>31</v>
      </c>
      <c r="M27" s="2" t="s">
        <v>111</v>
      </c>
      <c r="N27" s="1" t="s">
        <v>32</v>
      </c>
      <c r="O27" s="2" t="s">
        <v>12</v>
      </c>
      <c r="P27" s="2" t="s">
        <v>3</v>
      </c>
      <c r="Q27" s="2" t="s">
        <v>128</v>
      </c>
      <c r="R27" s="2"/>
      <c r="S27" s="2"/>
      <c r="T27" s="1"/>
      <c r="U27" s="2"/>
      <c r="V27" s="1"/>
      <c r="W27" s="2"/>
      <c r="X27" s="2"/>
      <c r="Y27" s="2"/>
      <c r="Z27" s="18">
        <v>346298000000</v>
      </c>
      <c r="AA27" s="19" t="s">
        <v>178</v>
      </c>
      <c r="AB27" s="3" t="s">
        <v>176</v>
      </c>
      <c r="AC27" s="4" t="s">
        <v>182</v>
      </c>
      <c r="AD27" s="4" t="s">
        <v>27</v>
      </c>
      <c r="AE27" s="4" t="s">
        <v>125</v>
      </c>
      <c r="AF27" s="4" t="s">
        <v>36</v>
      </c>
      <c r="AG27" s="3" t="s">
        <v>37</v>
      </c>
      <c r="AH27" s="4" t="s">
        <v>105</v>
      </c>
      <c r="AI27" s="3" t="s">
        <v>18</v>
      </c>
      <c r="AJ27" s="4"/>
      <c r="AK27" s="3"/>
      <c r="AL27" s="4"/>
      <c r="AM27" s="3"/>
      <c r="AN27" s="3"/>
      <c r="AO27" s="3"/>
      <c r="AP27" s="3"/>
      <c r="AQ27" s="3"/>
      <c r="AR27" s="3"/>
      <c r="AS27" s="3"/>
      <c r="AT27" s="3"/>
      <c r="AU27" s="3"/>
      <c r="AV27" s="21">
        <v>1000000000</v>
      </c>
      <c r="AW27" s="5" t="s">
        <v>11</v>
      </c>
      <c r="AX27" s="23">
        <f t="shared" si="0"/>
        <v>0</v>
      </c>
      <c r="AY27" s="5" t="s">
        <v>11</v>
      </c>
      <c r="AZ27" s="23">
        <f t="shared" si="1"/>
        <v>0</v>
      </c>
      <c r="BA27" s="5" t="s">
        <v>46</v>
      </c>
      <c r="BB27" s="23">
        <f t="shared" si="2"/>
        <v>1000000000</v>
      </c>
      <c r="BC27" s="41"/>
    </row>
    <row r="28" spans="1:55" ht="26.25">
      <c r="A28" s="40">
        <v>27</v>
      </c>
      <c r="B28" s="62">
        <v>1063</v>
      </c>
      <c r="C28" s="13">
        <v>47209</v>
      </c>
      <c r="D28" s="13">
        <v>11049</v>
      </c>
      <c r="E28" s="16" t="s">
        <v>4</v>
      </c>
      <c r="F28" s="2" t="s">
        <v>159</v>
      </c>
      <c r="G28" s="1" t="s">
        <v>156</v>
      </c>
      <c r="H28" s="1" t="s">
        <v>27</v>
      </c>
      <c r="I28" s="1" t="s">
        <v>125</v>
      </c>
      <c r="J28" s="1" t="s">
        <v>30</v>
      </c>
      <c r="K28" s="2" t="s">
        <v>112</v>
      </c>
      <c r="L28" s="1" t="s">
        <v>31</v>
      </c>
      <c r="M28" s="2" t="s">
        <v>112</v>
      </c>
      <c r="N28" s="1" t="s">
        <v>32</v>
      </c>
      <c r="O28" s="2" t="s">
        <v>53</v>
      </c>
      <c r="P28" s="2" t="s">
        <v>3</v>
      </c>
      <c r="Q28" s="2" t="s">
        <v>127</v>
      </c>
      <c r="R28" s="2"/>
      <c r="S28" s="2"/>
      <c r="T28" s="1"/>
      <c r="U28" s="2"/>
      <c r="V28" s="1"/>
      <c r="W28" s="2"/>
      <c r="X28" s="2"/>
      <c r="Y28" s="2"/>
      <c r="Z28" s="18">
        <v>346298000000</v>
      </c>
      <c r="AA28" s="19" t="s">
        <v>178</v>
      </c>
      <c r="AB28" s="3" t="s">
        <v>176</v>
      </c>
      <c r="AC28" s="4" t="s">
        <v>182</v>
      </c>
      <c r="AD28" s="4" t="s">
        <v>27</v>
      </c>
      <c r="AE28" s="4" t="s">
        <v>125</v>
      </c>
      <c r="AF28" s="4" t="s">
        <v>36</v>
      </c>
      <c r="AG28" s="3" t="s">
        <v>37</v>
      </c>
      <c r="AH28" s="4" t="s">
        <v>38</v>
      </c>
      <c r="AI28" s="3" t="s">
        <v>37</v>
      </c>
      <c r="AJ28" s="4"/>
      <c r="AK28" s="3"/>
      <c r="AL28" s="4"/>
      <c r="AM28" s="3"/>
      <c r="AN28" s="3"/>
      <c r="AO28" s="3"/>
      <c r="AP28" s="3"/>
      <c r="AQ28" s="3"/>
      <c r="AR28" s="3"/>
      <c r="AS28" s="3"/>
      <c r="AT28" s="3"/>
      <c r="AU28" s="3"/>
      <c r="AV28" s="21">
        <v>32600000000</v>
      </c>
      <c r="AW28" s="5" t="s">
        <v>11</v>
      </c>
      <c r="AX28" s="23">
        <f t="shared" si="0"/>
        <v>0</v>
      </c>
      <c r="AY28" s="5" t="s">
        <v>11</v>
      </c>
      <c r="AZ28" s="23">
        <f t="shared" si="1"/>
        <v>0</v>
      </c>
      <c r="BA28" s="5" t="s">
        <v>46</v>
      </c>
      <c r="BB28" s="23">
        <f t="shared" si="2"/>
        <v>32600000000</v>
      </c>
      <c r="BC28" s="41"/>
    </row>
    <row r="29" spans="1:55" ht="26.25">
      <c r="A29" s="40">
        <v>28</v>
      </c>
      <c r="B29" s="62">
        <v>1063</v>
      </c>
      <c r="C29" s="13">
        <v>47209</v>
      </c>
      <c r="D29" s="13">
        <v>11049</v>
      </c>
      <c r="E29" s="16" t="s">
        <v>4</v>
      </c>
      <c r="F29" s="2" t="s">
        <v>160</v>
      </c>
      <c r="G29" s="1" t="s">
        <v>156</v>
      </c>
      <c r="H29" s="1" t="s">
        <v>27</v>
      </c>
      <c r="I29" s="1" t="s">
        <v>125</v>
      </c>
      <c r="J29" s="1" t="s">
        <v>30</v>
      </c>
      <c r="K29" s="2" t="s">
        <v>135</v>
      </c>
      <c r="L29" s="1" t="s">
        <v>31</v>
      </c>
      <c r="M29" s="2" t="s">
        <v>135</v>
      </c>
      <c r="N29" s="1" t="s">
        <v>32</v>
      </c>
      <c r="O29" s="2" t="s">
        <v>111</v>
      </c>
      <c r="P29" s="2" t="s">
        <v>3</v>
      </c>
      <c r="Q29" s="2" t="s">
        <v>161</v>
      </c>
      <c r="R29" s="2"/>
      <c r="S29" s="2"/>
      <c r="T29" s="1"/>
      <c r="U29" s="2"/>
      <c r="V29" s="1"/>
      <c r="W29" s="2"/>
      <c r="X29" s="2"/>
      <c r="Y29" s="2"/>
      <c r="Z29" s="18">
        <v>346298000000</v>
      </c>
      <c r="AA29" s="19" t="s">
        <v>178</v>
      </c>
      <c r="AB29" s="3" t="s">
        <v>176</v>
      </c>
      <c r="AC29" s="4" t="s">
        <v>183</v>
      </c>
      <c r="AD29" s="4" t="s">
        <v>27</v>
      </c>
      <c r="AE29" s="4" t="s">
        <v>125</v>
      </c>
      <c r="AF29" s="4" t="s">
        <v>36</v>
      </c>
      <c r="AG29" s="3" t="s">
        <v>37</v>
      </c>
      <c r="AH29" s="4" t="s">
        <v>105</v>
      </c>
      <c r="AI29" s="3" t="s">
        <v>18</v>
      </c>
      <c r="AJ29" s="4"/>
      <c r="AK29" s="3"/>
      <c r="AL29" s="4"/>
      <c r="AM29" s="3"/>
      <c r="AN29" s="3"/>
      <c r="AO29" s="3"/>
      <c r="AP29" s="3"/>
      <c r="AQ29" s="3"/>
      <c r="AR29" s="3"/>
      <c r="AS29" s="3"/>
      <c r="AT29" s="3"/>
      <c r="AU29" s="3"/>
      <c r="AV29" s="21">
        <v>1681870000</v>
      </c>
      <c r="AW29" s="5" t="s">
        <v>11</v>
      </c>
      <c r="AX29" s="23">
        <f t="shared" si="0"/>
        <v>0</v>
      </c>
      <c r="AY29" s="5" t="s">
        <v>11</v>
      </c>
      <c r="AZ29" s="23">
        <f t="shared" si="1"/>
        <v>0</v>
      </c>
      <c r="BA29" s="5" t="s">
        <v>46</v>
      </c>
      <c r="BB29" s="23">
        <f t="shared" si="2"/>
        <v>1681870000</v>
      </c>
      <c r="BC29" s="41"/>
    </row>
    <row r="30" spans="1:55" ht="26.25">
      <c r="A30" s="40">
        <v>29</v>
      </c>
      <c r="B30" s="62">
        <v>1063</v>
      </c>
      <c r="C30" s="13">
        <v>47209</v>
      </c>
      <c r="D30" s="13">
        <v>11049</v>
      </c>
      <c r="E30" s="16" t="s">
        <v>4</v>
      </c>
      <c r="F30" s="2" t="s">
        <v>162</v>
      </c>
      <c r="G30" s="1" t="s">
        <v>156</v>
      </c>
      <c r="H30" s="1" t="s">
        <v>27</v>
      </c>
      <c r="I30" s="1" t="s">
        <v>125</v>
      </c>
      <c r="J30" s="1" t="s">
        <v>30</v>
      </c>
      <c r="K30" s="2" t="s">
        <v>134</v>
      </c>
      <c r="L30" s="1" t="s">
        <v>31</v>
      </c>
      <c r="M30" s="2" t="s">
        <v>134</v>
      </c>
      <c r="N30" s="1" t="s">
        <v>32</v>
      </c>
      <c r="O30" s="2" t="s">
        <v>112</v>
      </c>
      <c r="P30" s="2" t="s">
        <v>3</v>
      </c>
      <c r="Q30" s="2" t="s">
        <v>163</v>
      </c>
      <c r="R30" s="2"/>
      <c r="S30" s="2"/>
      <c r="T30" s="1"/>
      <c r="U30" s="2"/>
      <c r="V30" s="1"/>
      <c r="W30" s="2"/>
      <c r="X30" s="2"/>
      <c r="Y30" s="2"/>
      <c r="Z30" s="18">
        <v>346298000000</v>
      </c>
      <c r="AA30" s="19" t="s">
        <v>178</v>
      </c>
      <c r="AB30" s="3" t="s">
        <v>176</v>
      </c>
      <c r="AC30" s="4" t="s">
        <v>183</v>
      </c>
      <c r="AD30" s="4" t="s">
        <v>27</v>
      </c>
      <c r="AE30" s="4" t="s">
        <v>125</v>
      </c>
      <c r="AF30" s="4" t="s">
        <v>36</v>
      </c>
      <c r="AG30" s="3" t="s">
        <v>37</v>
      </c>
      <c r="AH30" s="4" t="s">
        <v>38</v>
      </c>
      <c r="AI30" s="3" t="s">
        <v>37</v>
      </c>
      <c r="AJ30" s="4"/>
      <c r="AK30" s="3"/>
      <c r="AL30" s="4"/>
      <c r="AM30" s="3"/>
      <c r="AN30" s="3"/>
      <c r="AO30" s="3"/>
      <c r="AP30" s="3"/>
      <c r="AQ30" s="3"/>
      <c r="AR30" s="3"/>
      <c r="AS30" s="3"/>
      <c r="AT30" s="3"/>
      <c r="AU30" s="3"/>
      <c r="AV30" s="21">
        <v>65818130000</v>
      </c>
      <c r="AW30" s="5" t="s">
        <v>11</v>
      </c>
      <c r="AX30" s="23">
        <f t="shared" si="0"/>
        <v>0</v>
      </c>
      <c r="AY30" s="5" t="s">
        <v>11</v>
      </c>
      <c r="AZ30" s="23">
        <f t="shared" si="1"/>
        <v>0</v>
      </c>
      <c r="BA30" s="5" t="s">
        <v>46</v>
      </c>
      <c r="BB30" s="23">
        <f t="shared" si="2"/>
        <v>65818130000</v>
      </c>
      <c r="BC30" s="41"/>
    </row>
    <row r="31" spans="1:55" ht="26.25">
      <c r="A31" s="40">
        <v>30</v>
      </c>
      <c r="B31" s="62">
        <v>1063</v>
      </c>
      <c r="C31" s="13">
        <v>47209</v>
      </c>
      <c r="D31" s="13">
        <v>11049</v>
      </c>
      <c r="E31" s="16" t="s">
        <v>4</v>
      </c>
      <c r="F31" s="2" t="s">
        <v>164</v>
      </c>
      <c r="G31" s="1" t="s">
        <v>156</v>
      </c>
      <c r="H31" s="1" t="s">
        <v>27</v>
      </c>
      <c r="I31" s="1" t="s">
        <v>125</v>
      </c>
      <c r="J31" s="1" t="s">
        <v>30</v>
      </c>
      <c r="K31" s="2" t="s">
        <v>133</v>
      </c>
      <c r="L31" s="1" t="s">
        <v>31</v>
      </c>
      <c r="M31" s="2" t="s">
        <v>133</v>
      </c>
      <c r="N31" s="1" t="s">
        <v>32</v>
      </c>
      <c r="O31" s="2" t="s">
        <v>135</v>
      </c>
      <c r="P31" s="2" t="s">
        <v>3</v>
      </c>
      <c r="Q31" s="2" t="s">
        <v>165</v>
      </c>
      <c r="R31" s="2"/>
      <c r="S31" s="2"/>
      <c r="T31" s="1"/>
      <c r="U31" s="2"/>
      <c r="V31" s="1"/>
      <c r="W31" s="2"/>
      <c r="X31" s="2"/>
      <c r="Y31" s="2"/>
      <c r="Z31" s="18">
        <v>346298000000</v>
      </c>
      <c r="AA31" s="19" t="s">
        <v>178</v>
      </c>
      <c r="AB31" s="3" t="s">
        <v>176</v>
      </c>
      <c r="AC31" s="4" t="s">
        <v>184</v>
      </c>
      <c r="AD31" s="4" t="s">
        <v>27</v>
      </c>
      <c r="AE31" s="4" t="s">
        <v>125</v>
      </c>
      <c r="AF31" s="4" t="s">
        <v>36</v>
      </c>
      <c r="AG31" s="3" t="s">
        <v>37</v>
      </c>
      <c r="AH31" s="4" t="s">
        <v>105</v>
      </c>
      <c r="AI31" s="3" t="s">
        <v>18</v>
      </c>
      <c r="AJ31" s="4"/>
      <c r="AK31" s="3"/>
      <c r="AL31" s="4"/>
      <c r="AM31" s="3"/>
      <c r="AN31" s="3"/>
      <c r="AO31" s="3"/>
      <c r="AP31" s="3"/>
      <c r="AQ31" s="3"/>
      <c r="AR31" s="3"/>
      <c r="AS31" s="3"/>
      <c r="AT31" s="3"/>
      <c r="AU31" s="3"/>
      <c r="AV31" s="21">
        <v>7677692138</v>
      </c>
      <c r="AW31" s="5" t="s">
        <v>11</v>
      </c>
      <c r="AX31" s="23">
        <f t="shared" si="0"/>
        <v>0</v>
      </c>
      <c r="AY31" s="5" t="s">
        <v>11</v>
      </c>
      <c r="AZ31" s="23">
        <f t="shared" si="1"/>
        <v>0</v>
      </c>
      <c r="BA31" s="5" t="s">
        <v>46</v>
      </c>
      <c r="BB31" s="23">
        <f t="shared" si="2"/>
        <v>7677692138</v>
      </c>
      <c r="BC31" s="41"/>
    </row>
    <row r="32" spans="1:55" ht="26.25">
      <c r="A32" s="40">
        <v>31</v>
      </c>
      <c r="B32" s="62">
        <v>1063</v>
      </c>
      <c r="C32" s="13">
        <v>47209</v>
      </c>
      <c r="D32" s="13">
        <v>11049</v>
      </c>
      <c r="E32" s="16" t="s">
        <v>4</v>
      </c>
      <c r="F32" s="2" t="s">
        <v>166</v>
      </c>
      <c r="G32" s="1" t="s">
        <v>156</v>
      </c>
      <c r="H32" s="1" t="s">
        <v>27</v>
      </c>
      <c r="I32" s="1" t="s">
        <v>125</v>
      </c>
      <c r="J32" s="1" t="s">
        <v>30</v>
      </c>
      <c r="K32" s="2" t="s">
        <v>84</v>
      </c>
      <c r="L32" s="1" t="s">
        <v>31</v>
      </c>
      <c r="M32" s="2" t="s">
        <v>84</v>
      </c>
      <c r="N32" s="1" t="s">
        <v>32</v>
      </c>
      <c r="O32" s="2" t="s">
        <v>134</v>
      </c>
      <c r="P32" s="2" t="s">
        <v>3</v>
      </c>
      <c r="Q32" s="2" t="s">
        <v>167</v>
      </c>
      <c r="R32" s="2"/>
      <c r="S32" s="2"/>
      <c r="T32" s="1"/>
      <c r="U32" s="2"/>
      <c r="V32" s="1"/>
      <c r="W32" s="2"/>
      <c r="X32" s="2"/>
      <c r="Y32" s="2"/>
      <c r="Z32" s="18">
        <v>346298000000</v>
      </c>
      <c r="AA32" s="19" t="s">
        <v>178</v>
      </c>
      <c r="AB32" s="3" t="s">
        <v>176</v>
      </c>
      <c r="AC32" s="4" t="s">
        <v>184</v>
      </c>
      <c r="AD32" s="4" t="s">
        <v>27</v>
      </c>
      <c r="AE32" s="4" t="s">
        <v>125</v>
      </c>
      <c r="AF32" s="4" t="s">
        <v>36</v>
      </c>
      <c r="AG32" s="3" t="s">
        <v>37</v>
      </c>
      <c r="AH32" s="4" t="s">
        <v>38</v>
      </c>
      <c r="AI32" s="3" t="s">
        <v>37</v>
      </c>
      <c r="AJ32" s="4"/>
      <c r="AK32" s="3"/>
      <c r="AL32" s="4"/>
      <c r="AM32" s="3"/>
      <c r="AN32" s="3"/>
      <c r="AO32" s="3"/>
      <c r="AP32" s="3"/>
      <c r="AQ32" s="3"/>
      <c r="AR32" s="3"/>
      <c r="AS32" s="3"/>
      <c r="AT32" s="3"/>
      <c r="AU32" s="3"/>
      <c r="AV32" s="21">
        <v>43907307862</v>
      </c>
      <c r="AW32" s="5" t="s">
        <v>11</v>
      </c>
      <c r="AX32" s="23">
        <f t="shared" si="0"/>
        <v>0</v>
      </c>
      <c r="AY32" s="5" t="s">
        <v>11</v>
      </c>
      <c r="AZ32" s="23">
        <f t="shared" si="1"/>
        <v>0</v>
      </c>
      <c r="BA32" s="5" t="s">
        <v>46</v>
      </c>
      <c r="BB32" s="23">
        <f t="shared" si="2"/>
        <v>43907307862</v>
      </c>
      <c r="BC32" s="41" t="s">
        <v>209</v>
      </c>
    </row>
    <row r="33" spans="1:55" ht="26.25">
      <c r="A33" s="40">
        <v>32</v>
      </c>
      <c r="B33" s="62">
        <v>1063</v>
      </c>
      <c r="C33" s="13">
        <v>47209</v>
      </c>
      <c r="D33" s="13">
        <v>11049</v>
      </c>
      <c r="E33" s="16" t="s">
        <v>4</v>
      </c>
      <c r="F33" s="2" t="s">
        <v>168</v>
      </c>
      <c r="G33" s="1" t="s">
        <v>156</v>
      </c>
      <c r="H33" s="1" t="s">
        <v>27</v>
      </c>
      <c r="I33" s="1" t="s">
        <v>125</v>
      </c>
      <c r="J33" s="1" t="s">
        <v>30</v>
      </c>
      <c r="K33" s="2" t="s">
        <v>40</v>
      </c>
      <c r="L33" s="1" t="s">
        <v>31</v>
      </c>
      <c r="M33" s="2" t="s">
        <v>40</v>
      </c>
      <c r="N33" s="1" t="s">
        <v>32</v>
      </c>
      <c r="O33" s="2" t="s">
        <v>133</v>
      </c>
      <c r="P33" s="2" t="s">
        <v>3</v>
      </c>
      <c r="Q33" s="2" t="s">
        <v>169</v>
      </c>
      <c r="R33" s="2"/>
      <c r="S33" s="2"/>
      <c r="T33" s="1"/>
      <c r="U33" s="2"/>
      <c r="V33" s="1"/>
      <c r="W33" s="2"/>
      <c r="X33" s="2"/>
      <c r="Y33" s="2"/>
      <c r="Z33" s="18">
        <v>346298000000</v>
      </c>
      <c r="AA33" s="19" t="s">
        <v>185</v>
      </c>
      <c r="AB33" s="3" t="s">
        <v>113</v>
      </c>
      <c r="AC33" s="4" t="s">
        <v>186</v>
      </c>
      <c r="AD33" s="4" t="s">
        <v>27</v>
      </c>
      <c r="AE33" s="4" t="s">
        <v>125</v>
      </c>
      <c r="AF33" s="4" t="s">
        <v>36</v>
      </c>
      <c r="AG33" s="3" t="s">
        <v>37</v>
      </c>
      <c r="AH33" s="4" t="s">
        <v>38</v>
      </c>
      <c r="AI33" s="3" t="s">
        <v>37</v>
      </c>
      <c r="AJ33" s="4"/>
      <c r="AK33" s="3"/>
      <c r="AL33" s="4"/>
      <c r="AM33" s="3"/>
      <c r="AN33" s="3"/>
      <c r="AO33" s="3"/>
      <c r="AP33" s="3"/>
      <c r="AQ33" s="3"/>
      <c r="AR33" s="3"/>
      <c r="AS33" s="3"/>
      <c r="AT33" s="3"/>
      <c r="AU33" s="3"/>
      <c r="AV33" s="21">
        <v>35200000000</v>
      </c>
      <c r="AW33" s="5" t="s">
        <v>11</v>
      </c>
      <c r="AX33" s="23">
        <f t="shared" si="0"/>
        <v>0</v>
      </c>
      <c r="AY33" s="5" t="s">
        <v>11</v>
      </c>
      <c r="AZ33" s="23">
        <f t="shared" si="1"/>
        <v>0</v>
      </c>
      <c r="BA33" s="5" t="s">
        <v>46</v>
      </c>
      <c r="BB33" s="23">
        <f t="shared" si="2"/>
        <v>35200000000</v>
      </c>
      <c r="BC33" s="41"/>
    </row>
    <row r="34" spans="1:55" ht="26.25">
      <c r="A34" s="40">
        <v>33</v>
      </c>
      <c r="B34" s="62">
        <v>1063</v>
      </c>
      <c r="C34" s="13">
        <v>47209</v>
      </c>
      <c r="D34" s="13">
        <v>11049</v>
      </c>
      <c r="E34" s="16" t="s">
        <v>4</v>
      </c>
      <c r="F34" s="2" t="s">
        <v>170</v>
      </c>
      <c r="G34" s="1" t="s">
        <v>156</v>
      </c>
      <c r="H34" s="1" t="s">
        <v>27</v>
      </c>
      <c r="I34" s="1" t="s">
        <v>125</v>
      </c>
      <c r="J34" s="1" t="s">
        <v>30</v>
      </c>
      <c r="K34" s="2" t="s">
        <v>97</v>
      </c>
      <c r="L34" s="1" t="s">
        <v>31</v>
      </c>
      <c r="M34" s="2" t="s">
        <v>97</v>
      </c>
      <c r="N34" s="1" t="s">
        <v>32</v>
      </c>
      <c r="O34" s="2" t="s">
        <v>84</v>
      </c>
      <c r="P34" s="2" t="s">
        <v>3</v>
      </c>
      <c r="Q34" s="2" t="s">
        <v>171</v>
      </c>
      <c r="R34" s="2"/>
      <c r="S34" s="2"/>
      <c r="T34" s="1"/>
      <c r="U34" s="2"/>
      <c r="V34" s="1"/>
      <c r="W34" s="2"/>
      <c r="X34" s="2"/>
      <c r="Y34" s="2"/>
      <c r="Z34" s="18">
        <v>346298000000</v>
      </c>
      <c r="AA34" s="19" t="s">
        <v>185</v>
      </c>
      <c r="AB34" s="3" t="s">
        <v>113</v>
      </c>
      <c r="AC34" s="4" t="s">
        <v>187</v>
      </c>
      <c r="AD34" s="4" t="s">
        <v>27</v>
      </c>
      <c r="AE34" s="4" t="s">
        <v>125</v>
      </c>
      <c r="AF34" s="4" t="s">
        <v>36</v>
      </c>
      <c r="AG34" s="3" t="s">
        <v>37</v>
      </c>
      <c r="AH34" s="4" t="s">
        <v>105</v>
      </c>
      <c r="AI34" s="3" t="s">
        <v>18</v>
      </c>
      <c r="AJ34" s="4"/>
      <c r="AK34" s="3"/>
      <c r="AL34" s="4"/>
      <c r="AM34" s="3"/>
      <c r="AN34" s="3"/>
      <c r="AO34" s="3"/>
      <c r="AP34" s="3"/>
      <c r="AQ34" s="3"/>
      <c r="AR34" s="3"/>
      <c r="AS34" s="3"/>
      <c r="AT34" s="3"/>
      <c r="AU34" s="3"/>
      <c r="AV34" s="21">
        <v>8621050000</v>
      </c>
      <c r="AW34" s="5" t="s">
        <v>11</v>
      </c>
      <c r="AX34" s="23">
        <f t="shared" ref="AX34:AX65" si="3">IF(AW34="si",$AV34,0)</f>
        <v>0</v>
      </c>
      <c r="AY34" s="5" t="s">
        <v>11</v>
      </c>
      <c r="AZ34" s="23">
        <f t="shared" ref="AZ34:AZ65" si="4">IF(AY34="si",$AV34,0)</f>
        <v>0</v>
      </c>
      <c r="BA34" s="5" t="s">
        <v>46</v>
      </c>
      <c r="BB34" s="23">
        <f t="shared" ref="BB34:BB65" si="5">IF(BA34="si",$AV34,0)</f>
        <v>8621050000</v>
      </c>
      <c r="BC34" s="41" t="s">
        <v>209</v>
      </c>
    </row>
    <row r="35" spans="1:55" ht="26.25">
      <c r="A35" s="40">
        <v>34</v>
      </c>
      <c r="B35" s="62">
        <v>1063</v>
      </c>
      <c r="C35" s="13">
        <v>47209</v>
      </c>
      <c r="D35" s="13">
        <v>11049</v>
      </c>
      <c r="E35" s="16" t="s">
        <v>4</v>
      </c>
      <c r="F35" s="2" t="s">
        <v>172</v>
      </c>
      <c r="G35" s="1" t="s">
        <v>156</v>
      </c>
      <c r="H35" s="1" t="s">
        <v>27</v>
      </c>
      <c r="I35" s="1" t="s">
        <v>125</v>
      </c>
      <c r="J35" s="1" t="s">
        <v>30</v>
      </c>
      <c r="K35" s="2" t="s">
        <v>98</v>
      </c>
      <c r="L35" s="1" t="s">
        <v>31</v>
      </c>
      <c r="M35" s="2" t="s">
        <v>98</v>
      </c>
      <c r="N35" s="1" t="s">
        <v>32</v>
      </c>
      <c r="O35" s="2" t="s">
        <v>40</v>
      </c>
      <c r="P35" s="2" t="s">
        <v>3</v>
      </c>
      <c r="Q35" s="2" t="s">
        <v>173</v>
      </c>
      <c r="R35" s="2"/>
      <c r="S35" s="2"/>
      <c r="T35" s="1"/>
      <c r="U35" s="2"/>
      <c r="V35" s="1"/>
      <c r="W35" s="2"/>
      <c r="X35" s="2"/>
      <c r="Y35" s="2"/>
      <c r="Z35" s="18">
        <v>346298000000</v>
      </c>
      <c r="AA35" s="19" t="s">
        <v>185</v>
      </c>
      <c r="AB35" s="3" t="s">
        <v>113</v>
      </c>
      <c r="AC35" s="4" t="s">
        <v>187</v>
      </c>
      <c r="AD35" s="4" t="s">
        <v>27</v>
      </c>
      <c r="AE35" s="4" t="s">
        <v>125</v>
      </c>
      <c r="AF35" s="4" t="s">
        <v>36</v>
      </c>
      <c r="AG35" s="3" t="s">
        <v>37</v>
      </c>
      <c r="AH35" s="4" t="s">
        <v>38</v>
      </c>
      <c r="AI35" s="3" t="s">
        <v>37</v>
      </c>
      <c r="AJ35" s="4"/>
      <c r="AK35" s="3"/>
      <c r="AL35" s="4"/>
      <c r="AM35" s="3"/>
      <c r="AN35" s="3"/>
      <c r="AO35" s="3"/>
      <c r="AP35" s="3"/>
      <c r="AQ35" s="3"/>
      <c r="AR35" s="3"/>
      <c r="AS35" s="3"/>
      <c r="AT35" s="3"/>
      <c r="AU35" s="3"/>
      <c r="AV35" s="21">
        <v>61378950000</v>
      </c>
      <c r="AW35" s="5" t="s">
        <v>11</v>
      </c>
      <c r="AX35" s="23">
        <f t="shared" si="3"/>
        <v>0</v>
      </c>
      <c r="AY35" s="5" t="s">
        <v>11</v>
      </c>
      <c r="AZ35" s="23">
        <f t="shared" si="4"/>
        <v>0</v>
      </c>
      <c r="BA35" s="5" t="s">
        <v>46</v>
      </c>
      <c r="BB35" s="23">
        <f t="shared" si="5"/>
        <v>61378950000</v>
      </c>
      <c r="BC35" s="41" t="s">
        <v>209</v>
      </c>
    </row>
    <row r="36" spans="1:55" ht="26.25">
      <c r="A36" s="40">
        <v>35</v>
      </c>
      <c r="B36" s="62">
        <v>1063</v>
      </c>
      <c r="C36" s="13">
        <v>47209</v>
      </c>
      <c r="D36" s="13">
        <v>11049</v>
      </c>
      <c r="E36" s="16" t="s">
        <v>4</v>
      </c>
      <c r="F36" s="2" t="s">
        <v>174</v>
      </c>
      <c r="G36" s="1" t="s">
        <v>156</v>
      </c>
      <c r="H36" s="1" t="s">
        <v>27</v>
      </c>
      <c r="I36" s="1" t="s">
        <v>125</v>
      </c>
      <c r="J36" s="1" t="s">
        <v>30</v>
      </c>
      <c r="K36" s="2" t="s">
        <v>75</v>
      </c>
      <c r="L36" s="1" t="s">
        <v>31</v>
      </c>
      <c r="M36" s="2" t="s">
        <v>75</v>
      </c>
      <c r="N36" s="1" t="s">
        <v>32</v>
      </c>
      <c r="O36" s="2" t="s">
        <v>97</v>
      </c>
      <c r="P36" s="2" t="s">
        <v>3</v>
      </c>
      <c r="Q36" s="2" t="s">
        <v>175</v>
      </c>
      <c r="R36" s="2"/>
      <c r="S36" s="2"/>
      <c r="T36" s="1"/>
      <c r="U36" s="2"/>
      <c r="V36" s="1"/>
      <c r="W36" s="2"/>
      <c r="X36" s="2"/>
      <c r="Y36" s="2"/>
      <c r="Z36" s="18">
        <v>346298000000</v>
      </c>
      <c r="AA36" s="19" t="s">
        <v>188</v>
      </c>
      <c r="AB36" s="3" t="s">
        <v>177</v>
      </c>
      <c r="AC36" s="4"/>
      <c r="AD36" s="4" t="s">
        <v>27</v>
      </c>
      <c r="AE36" s="4" t="s">
        <v>125</v>
      </c>
      <c r="AF36" s="4" t="s">
        <v>30</v>
      </c>
      <c r="AG36" s="3" t="s">
        <v>12</v>
      </c>
      <c r="AH36" s="4" t="s">
        <v>31</v>
      </c>
      <c r="AI36" s="3" t="s">
        <v>12</v>
      </c>
      <c r="AJ36" s="4" t="s">
        <v>52</v>
      </c>
      <c r="AK36" s="3" t="s">
        <v>53</v>
      </c>
      <c r="AL36" s="4" t="s">
        <v>190</v>
      </c>
      <c r="AM36" s="3" t="s">
        <v>189</v>
      </c>
      <c r="AN36" s="3"/>
      <c r="AO36" s="3"/>
      <c r="AP36" s="3"/>
      <c r="AQ36" s="3"/>
      <c r="AR36" s="3"/>
      <c r="AS36" s="3"/>
      <c r="AT36" s="3"/>
      <c r="AU36" s="3"/>
      <c r="AV36" s="21">
        <v>19513000000</v>
      </c>
      <c r="AW36" s="5" t="s">
        <v>11</v>
      </c>
      <c r="AX36" s="23">
        <f t="shared" si="3"/>
        <v>0</v>
      </c>
      <c r="AY36" s="5" t="s">
        <v>11</v>
      </c>
      <c r="AZ36" s="23">
        <f t="shared" si="4"/>
        <v>0</v>
      </c>
      <c r="BA36" s="5" t="s">
        <v>46</v>
      </c>
      <c r="BB36" s="23">
        <f t="shared" si="5"/>
        <v>19513000000</v>
      </c>
      <c r="BC36" s="41"/>
    </row>
    <row r="37" spans="1:55" ht="26.25">
      <c r="A37" s="40">
        <v>36</v>
      </c>
      <c r="B37" s="62">
        <v>1074</v>
      </c>
      <c r="C37" s="13">
        <v>38108</v>
      </c>
      <c r="D37" s="13">
        <v>38108</v>
      </c>
      <c r="E37" s="16" t="s">
        <v>4</v>
      </c>
      <c r="F37" s="2" t="s">
        <v>23</v>
      </c>
      <c r="G37" s="1" t="s">
        <v>101</v>
      </c>
      <c r="H37" s="1" t="s">
        <v>27</v>
      </c>
      <c r="I37" s="1" t="s">
        <v>125</v>
      </c>
      <c r="J37" s="1" t="s">
        <v>30</v>
      </c>
      <c r="K37" s="2" t="s">
        <v>12</v>
      </c>
      <c r="L37" s="1" t="s">
        <v>31</v>
      </c>
      <c r="M37" s="2" t="s">
        <v>12</v>
      </c>
      <c r="N37" s="1" t="s">
        <v>32</v>
      </c>
      <c r="O37" s="2" t="s">
        <v>18</v>
      </c>
      <c r="P37" s="2" t="s">
        <v>3</v>
      </c>
      <c r="Q37" s="2" t="s">
        <v>126</v>
      </c>
      <c r="R37" s="2"/>
      <c r="S37" s="2"/>
      <c r="T37" s="1"/>
      <c r="U37" s="2"/>
      <c r="V37" s="1"/>
      <c r="W37" s="2"/>
      <c r="X37" s="2"/>
      <c r="Y37" s="2"/>
      <c r="Z37" s="18">
        <v>380000000000</v>
      </c>
      <c r="AA37" s="19" t="s">
        <v>5</v>
      </c>
      <c r="AB37" s="3" t="s">
        <v>35</v>
      </c>
      <c r="AC37" s="4" t="s">
        <v>359</v>
      </c>
      <c r="AD37" s="4" t="s">
        <v>27</v>
      </c>
      <c r="AE37" s="4" t="s">
        <v>125</v>
      </c>
      <c r="AF37" s="4" t="s">
        <v>30</v>
      </c>
      <c r="AG37" s="3" t="s">
        <v>12</v>
      </c>
      <c r="AH37" s="4" t="s">
        <v>39</v>
      </c>
      <c r="AI37" s="3" t="s">
        <v>40</v>
      </c>
      <c r="AJ37" s="4" t="s">
        <v>41</v>
      </c>
      <c r="AK37" s="3" t="s">
        <v>18</v>
      </c>
      <c r="AL37" s="4" t="s">
        <v>42</v>
      </c>
      <c r="AM37" s="3" t="s">
        <v>43</v>
      </c>
      <c r="AN37" s="3"/>
      <c r="AO37" s="3"/>
      <c r="AP37" s="3"/>
      <c r="AQ37" s="3"/>
      <c r="AR37" s="3"/>
      <c r="AS37" s="3"/>
      <c r="AT37" s="3"/>
      <c r="AU37" s="3"/>
      <c r="AV37" s="21">
        <v>380000000000</v>
      </c>
      <c r="AW37" s="5" t="s">
        <v>46</v>
      </c>
      <c r="AX37" s="23">
        <f t="shared" si="3"/>
        <v>380000000000</v>
      </c>
      <c r="AY37" s="5" t="s">
        <v>11</v>
      </c>
      <c r="AZ37" s="23">
        <f t="shared" si="4"/>
        <v>0</v>
      </c>
      <c r="BA37" s="5" t="s">
        <v>46</v>
      </c>
      <c r="BB37" s="23">
        <f t="shared" si="5"/>
        <v>380000000000</v>
      </c>
      <c r="BC37" s="41"/>
    </row>
    <row r="38" spans="1:55" ht="26.25">
      <c r="A38" s="40">
        <v>37</v>
      </c>
      <c r="B38" s="62">
        <v>1081</v>
      </c>
      <c r="C38" s="13">
        <v>38838</v>
      </c>
      <c r="D38" s="13">
        <v>39203</v>
      </c>
      <c r="E38" s="16" t="s">
        <v>4</v>
      </c>
      <c r="F38" s="2" t="s">
        <v>23</v>
      </c>
      <c r="G38" s="1" t="s">
        <v>101</v>
      </c>
      <c r="H38" s="1" t="s">
        <v>27</v>
      </c>
      <c r="I38" s="1" t="s">
        <v>125</v>
      </c>
      <c r="J38" s="1" t="s">
        <v>30</v>
      </c>
      <c r="K38" s="2" t="s">
        <v>12</v>
      </c>
      <c r="L38" s="1" t="s">
        <v>31</v>
      </c>
      <c r="M38" s="2" t="s">
        <v>12</v>
      </c>
      <c r="N38" s="1" t="s">
        <v>32</v>
      </c>
      <c r="O38" s="2" t="s">
        <v>18</v>
      </c>
      <c r="P38" s="2" t="s">
        <v>3</v>
      </c>
      <c r="Q38" s="2" t="s">
        <v>126</v>
      </c>
      <c r="R38" s="2"/>
      <c r="S38" s="2"/>
      <c r="T38" s="1"/>
      <c r="U38" s="2"/>
      <c r="V38" s="1"/>
      <c r="W38" s="2"/>
      <c r="X38" s="2"/>
      <c r="Y38" s="2"/>
      <c r="Z38" s="18">
        <v>130000000000</v>
      </c>
      <c r="AA38" s="19" t="s">
        <v>10</v>
      </c>
      <c r="AB38" s="3" t="s">
        <v>181</v>
      </c>
      <c r="AC38" s="4" t="s">
        <v>192</v>
      </c>
      <c r="AD38" s="4" t="s">
        <v>27</v>
      </c>
      <c r="AE38" s="4" t="s">
        <v>125</v>
      </c>
      <c r="AF38" s="4" t="s">
        <v>30</v>
      </c>
      <c r="AG38" s="3" t="s">
        <v>12</v>
      </c>
      <c r="AH38" s="4" t="s">
        <v>31</v>
      </c>
      <c r="AI38" s="3" t="s">
        <v>12</v>
      </c>
      <c r="AJ38" s="4" t="s">
        <v>32</v>
      </c>
      <c r="AK38" s="3" t="s">
        <v>18</v>
      </c>
      <c r="AL38" s="4" t="s">
        <v>3</v>
      </c>
      <c r="AM38" s="3" t="s">
        <v>126</v>
      </c>
      <c r="AN38" s="3"/>
      <c r="AO38" s="3"/>
      <c r="AP38" s="3"/>
      <c r="AQ38" s="3"/>
      <c r="AR38" s="3"/>
      <c r="AS38" s="3"/>
      <c r="AT38" s="3"/>
      <c r="AU38" s="3"/>
      <c r="AV38" s="21">
        <v>130000000000</v>
      </c>
      <c r="AW38" s="5" t="s">
        <v>11</v>
      </c>
      <c r="AX38" s="23">
        <f t="shared" si="3"/>
        <v>0</v>
      </c>
      <c r="AY38" s="5" t="s">
        <v>11</v>
      </c>
      <c r="AZ38" s="23">
        <f t="shared" si="4"/>
        <v>0</v>
      </c>
      <c r="BA38" s="5" t="s">
        <v>46</v>
      </c>
      <c r="BB38" s="23">
        <f t="shared" si="5"/>
        <v>130000000000</v>
      </c>
      <c r="BC38" s="41" t="s">
        <v>191</v>
      </c>
    </row>
    <row r="39" spans="1:55" ht="26.25">
      <c r="A39" s="40">
        <v>38</v>
      </c>
      <c r="B39" s="62">
        <v>1082</v>
      </c>
      <c r="C39" s="13">
        <v>38838</v>
      </c>
      <c r="D39" s="13">
        <v>39203</v>
      </c>
      <c r="E39" s="16" t="s">
        <v>4</v>
      </c>
      <c r="F39" s="2" t="s">
        <v>23</v>
      </c>
      <c r="G39" s="1" t="s">
        <v>101</v>
      </c>
      <c r="H39" s="1" t="s">
        <v>27</v>
      </c>
      <c r="I39" s="1" t="s">
        <v>125</v>
      </c>
      <c r="J39" s="1" t="s">
        <v>30</v>
      </c>
      <c r="K39" s="2" t="s">
        <v>12</v>
      </c>
      <c r="L39" s="1" t="s">
        <v>31</v>
      </c>
      <c r="M39" s="2" t="s">
        <v>12</v>
      </c>
      <c r="N39" s="1" t="s">
        <v>32</v>
      </c>
      <c r="O39" s="2" t="s">
        <v>18</v>
      </c>
      <c r="P39" s="2" t="s">
        <v>3</v>
      </c>
      <c r="Q39" s="2" t="s">
        <v>126</v>
      </c>
      <c r="R39" s="2"/>
      <c r="S39" s="2"/>
      <c r="T39" s="1"/>
      <c r="U39" s="2"/>
      <c r="V39" s="1"/>
      <c r="W39" s="2"/>
      <c r="X39" s="2"/>
      <c r="Y39" s="2"/>
      <c r="Z39" s="18">
        <v>39527850000</v>
      </c>
      <c r="AA39" s="19" t="s">
        <v>7</v>
      </c>
      <c r="AB39" s="3" t="s">
        <v>48</v>
      </c>
      <c r="AC39" s="4" t="s">
        <v>115</v>
      </c>
      <c r="AD39" s="4" t="s">
        <v>27</v>
      </c>
      <c r="AE39" s="4" t="s">
        <v>125</v>
      </c>
      <c r="AF39" s="4" t="s">
        <v>30</v>
      </c>
      <c r="AG39" s="3" t="s">
        <v>12</v>
      </c>
      <c r="AH39" s="4" t="s">
        <v>31</v>
      </c>
      <c r="AI39" s="3" t="s">
        <v>12</v>
      </c>
      <c r="AJ39" s="4" t="s">
        <v>32</v>
      </c>
      <c r="AK39" s="3" t="s">
        <v>18</v>
      </c>
      <c r="AL39" s="4" t="s">
        <v>3</v>
      </c>
      <c r="AM39" s="3" t="s">
        <v>126</v>
      </c>
      <c r="AN39" s="3"/>
      <c r="AO39" s="3"/>
      <c r="AP39" s="3"/>
      <c r="AQ39" s="3"/>
      <c r="AR39" s="3"/>
      <c r="AS39" s="3"/>
      <c r="AT39" s="3"/>
      <c r="AU39" s="3"/>
      <c r="AV39" s="21">
        <v>39527850000</v>
      </c>
      <c r="AW39" s="5" t="s">
        <v>11</v>
      </c>
      <c r="AX39" s="23">
        <f t="shared" si="3"/>
        <v>0</v>
      </c>
      <c r="AY39" s="5" t="s">
        <v>46</v>
      </c>
      <c r="AZ39" s="23">
        <f t="shared" si="4"/>
        <v>39527850000</v>
      </c>
      <c r="BA39" s="5" t="s">
        <v>46</v>
      </c>
      <c r="BB39" s="23">
        <f t="shared" si="5"/>
        <v>39527850000</v>
      </c>
      <c r="BC39" s="41" t="s">
        <v>193</v>
      </c>
    </row>
    <row r="40" spans="1:55" ht="26.25">
      <c r="A40" s="40">
        <v>39</v>
      </c>
      <c r="B40" s="62">
        <v>1093</v>
      </c>
      <c r="C40" s="13">
        <v>39569</v>
      </c>
      <c r="D40" s="13">
        <v>40664</v>
      </c>
      <c r="E40" s="16" t="s">
        <v>4</v>
      </c>
      <c r="F40" s="2" t="s">
        <v>23</v>
      </c>
      <c r="G40" s="1" t="s">
        <v>101</v>
      </c>
      <c r="H40" s="1" t="s">
        <v>27</v>
      </c>
      <c r="I40" s="1" t="s">
        <v>125</v>
      </c>
      <c r="J40" s="1" t="s">
        <v>30</v>
      </c>
      <c r="K40" s="2" t="s">
        <v>12</v>
      </c>
      <c r="L40" s="1" t="s">
        <v>31</v>
      </c>
      <c r="M40" s="2" t="s">
        <v>12</v>
      </c>
      <c r="N40" s="1" t="s">
        <v>32</v>
      </c>
      <c r="O40" s="2" t="s">
        <v>18</v>
      </c>
      <c r="P40" s="2" t="s">
        <v>3</v>
      </c>
      <c r="Q40" s="2" t="s">
        <v>126</v>
      </c>
      <c r="R40" s="2"/>
      <c r="S40" s="2"/>
      <c r="T40" s="1"/>
      <c r="U40" s="2"/>
      <c r="V40" s="1"/>
      <c r="W40" s="2"/>
      <c r="X40" s="2"/>
      <c r="Y40" s="2"/>
      <c r="Z40" s="18">
        <v>496494923000</v>
      </c>
      <c r="AA40" s="19" t="s">
        <v>0</v>
      </c>
      <c r="AB40" s="3" t="s">
        <v>195</v>
      </c>
      <c r="AC40" s="4" t="s">
        <v>196</v>
      </c>
      <c r="AD40" s="4" t="s">
        <v>27</v>
      </c>
      <c r="AE40" s="4" t="s">
        <v>125</v>
      </c>
      <c r="AF40" s="4" t="s">
        <v>30</v>
      </c>
      <c r="AG40" s="3" t="s">
        <v>12</v>
      </c>
      <c r="AH40" s="4" t="s">
        <v>31</v>
      </c>
      <c r="AI40" s="3" t="s">
        <v>12</v>
      </c>
      <c r="AJ40" s="4" t="s">
        <v>32</v>
      </c>
      <c r="AK40" s="3" t="s">
        <v>18</v>
      </c>
      <c r="AL40" s="4" t="s">
        <v>3</v>
      </c>
      <c r="AM40" s="3" t="s">
        <v>126</v>
      </c>
      <c r="AN40" s="3"/>
      <c r="AO40" s="3"/>
      <c r="AP40" s="3"/>
      <c r="AQ40" s="3"/>
      <c r="AR40" s="3"/>
      <c r="AS40" s="3"/>
      <c r="AT40" s="3"/>
      <c r="AU40" s="3"/>
      <c r="AV40" s="21">
        <v>496494923000</v>
      </c>
      <c r="AW40" s="5" t="s">
        <v>11</v>
      </c>
      <c r="AX40" s="23">
        <f t="shared" si="3"/>
        <v>0</v>
      </c>
      <c r="AY40" s="5" t="s">
        <v>46</v>
      </c>
      <c r="AZ40" s="23">
        <f t="shared" si="4"/>
        <v>496494923000</v>
      </c>
      <c r="BA40" s="5" t="s">
        <v>46</v>
      </c>
      <c r="BB40" s="23">
        <f t="shared" si="5"/>
        <v>496494923000</v>
      </c>
      <c r="BC40" s="41" t="s">
        <v>194</v>
      </c>
    </row>
    <row r="41" spans="1:55" ht="26.25">
      <c r="A41" s="40">
        <v>40</v>
      </c>
      <c r="B41" s="62">
        <v>1122</v>
      </c>
      <c r="C41" s="14">
        <v>43969</v>
      </c>
      <c r="D41" s="13">
        <v>43977</v>
      </c>
      <c r="E41" s="16" t="s">
        <v>4</v>
      </c>
      <c r="F41" s="2" t="s">
        <v>23</v>
      </c>
      <c r="G41" s="1" t="s">
        <v>101</v>
      </c>
      <c r="H41" s="1" t="s">
        <v>27</v>
      </c>
      <c r="I41" s="1" t="s">
        <v>125</v>
      </c>
      <c r="J41" s="1" t="s">
        <v>30</v>
      </c>
      <c r="K41" s="2" t="s">
        <v>12</v>
      </c>
      <c r="L41" s="1" t="s">
        <v>31</v>
      </c>
      <c r="M41" s="2" t="s">
        <v>12</v>
      </c>
      <c r="N41" s="1" t="s">
        <v>32</v>
      </c>
      <c r="O41" s="2" t="s">
        <v>18</v>
      </c>
      <c r="P41" s="2" t="s">
        <v>3</v>
      </c>
      <c r="Q41" s="2" t="s">
        <v>126</v>
      </c>
      <c r="R41" s="2"/>
      <c r="S41" s="2"/>
      <c r="T41" s="1"/>
      <c r="U41" s="2"/>
      <c r="V41" s="1"/>
      <c r="W41" s="2"/>
      <c r="X41" s="2"/>
      <c r="Y41" s="2"/>
      <c r="Z41" s="18">
        <v>139817206236</v>
      </c>
      <c r="AA41" s="19" t="s">
        <v>8</v>
      </c>
      <c r="AB41" s="3" t="s">
        <v>118</v>
      </c>
      <c r="AC41" s="4" t="s">
        <v>119</v>
      </c>
      <c r="AD41" s="4" t="s">
        <v>27</v>
      </c>
      <c r="AE41" s="4" t="s">
        <v>125</v>
      </c>
      <c r="AF41" s="4" t="s">
        <v>30</v>
      </c>
      <c r="AG41" s="3" t="s">
        <v>12</v>
      </c>
      <c r="AH41" s="4" t="s">
        <v>31</v>
      </c>
      <c r="AI41" s="3" t="s">
        <v>12</v>
      </c>
      <c r="AJ41" s="4" t="s">
        <v>32</v>
      </c>
      <c r="AK41" s="3" t="s">
        <v>18</v>
      </c>
      <c r="AL41" s="4" t="s">
        <v>3</v>
      </c>
      <c r="AM41" s="3" t="s">
        <v>126</v>
      </c>
      <c r="AN41" s="3"/>
      <c r="AO41" s="3"/>
      <c r="AP41" s="3"/>
      <c r="AQ41" s="3"/>
      <c r="AR41" s="3"/>
      <c r="AS41" s="3"/>
      <c r="AT41" s="3"/>
      <c r="AU41" s="3"/>
      <c r="AV41" s="21">
        <v>139817206236</v>
      </c>
      <c r="AW41" s="5" t="s">
        <v>11</v>
      </c>
      <c r="AX41" s="23">
        <f t="shared" si="3"/>
        <v>0</v>
      </c>
      <c r="AY41" s="5" t="s">
        <v>46</v>
      </c>
      <c r="AZ41" s="23">
        <f t="shared" si="4"/>
        <v>139817206236</v>
      </c>
      <c r="BA41" s="5" t="s">
        <v>46</v>
      </c>
      <c r="BB41" s="23">
        <f t="shared" si="5"/>
        <v>139817206236</v>
      </c>
      <c r="BC41" s="41" t="s">
        <v>197</v>
      </c>
    </row>
    <row r="42" spans="1:55" ht="26.25">
      <c r="A42" s="40">
        <v>41</v>
      </c>
      <c r="B42" s="62">
        <v>1154</v>
      </c>
      <c r="C42" s="13">
        <v>44317</v>
      </c>
      <c r="D42" s="13">
        <v>46143</v>
      </c>
      <c r="E42" s="16" t="s">
        <v>4</v>
      </c>
      <c r="F42" s="2" t="s">
        <v>23</v>
      </c>
      <c r="G42" s="1" t="s">
        <v>101</v>
      </c>
      <c r="H42" s="1" t="s">
        <v>27</v>
      </c>
      <c r="I42" s="1" t="s">
        <v>125</v>
      </c>
      <c r="J42" s="1" t="s">
        <v>30</v>
      </c>
      <c r="K42" s="2" t="s">
        <v>12</v>
      </c>
      <c r="L42" s="1" t="s">
        <v>31</v>
      </c>
      <c r="M42" s="2" t="s">
        <v>12</v>
      </c>
      <c r="N42" s="1" t="s">
        <v>32</v>
      </c>
      <c r="O42" s="2" t="s">
        <v>18</v>
      </c>
      <c r="P42" s="2" t="s">
        <v>3</v>
      </c>
      <c r="Q42" s="2" t="s">
        <v>126</v>
      </c>
      <c r="R42" s="2"/>
      <c r="S42" s="2"/>
      <c r="T42" s="1"/>
      <c r="U42" s="2"/>
      <c r="V42" s="1"/>
      <c r="W42" s="2"/>
      <c r="X42" s="2"/>
      <c r="Y42" s="2"/>
      <c r="Z42" s="18">
        <v>494970566896</v>
      </c>
      <c r="AA42" s="19" t="s">
        <v>0</v>
      </c>
      <c r="AB42" s="3" t="s">
        <v>195</v>
      </c>
      <c r="AC42" s="4" t="s">
        <v>196</v>
      </c>
      <c r="AD42" s="4" t="s">
        <v>27</v>
      </c>
      <c r="AE42" s="4" t="s">
        <v>125</v>
      </c>
      <c r="AF42" s="4" t="s">
        <v>30</v>
      </c>
      <c r="AG42" s="3" t="s">
        <v>12</v>
      </c>
      <c r="AH42" s="4" t="s">
        <v>31</v>
      </c>
      <c r="AI42" s="3" t="s">
        <v>12</v>
      </c>
      <c r="AJ42" s="4" t="s">
        <v>32</v>
      </c>
      <c r="AK42" s="3" t="s">
        <v>18</v>
      </c>
      <c r="AL42" s="4" t="s">
        <v>3</v>
      </c>
      <c r="AM42" s="3" t="s">
        <v>126</v>
      </c>
      <c r="AN42" s="3"/>
      <c r="AO42" s="3"/>
      <c r="AP42" s="3"/>
      <c r="AQ42" s="3"/>
      <c r="AR42" s="3"/>
      <c r="AS42" s="3"/>
      <c r="AT42" s="3"/>
      <c r="AU42" s="3"/>
      <c r="AV42" s="21">
        <v>494970566896</v>
      </c>
      <c r="AW42" s="5" t="s">
        <v>11</v>
      </c>
      <c r="AX42" s="23">
        <f t="shared" si="3"/>
        <v>0</v>
      </c>
      <c r="AY42" s="5" t="s">
        <v>46</v>
      </c>
      <c r="AZ42" s="23">
        <f t="shared" si="4"/>
        <v>494970566896</v>
      </c>
      <c r="BA42" s="5" t="s">
        <v>46</v>
      </c>
      <c r="BB42" s="23">
        <f t="shared" si="5"/>
        <v>494970566896</v>
      </c>
      <c r="BC42" s="41" t="s">
        <v>194</v>
      </c>
    </row>
    <row r="43" spans="1:55" ht="26.25">
      <c r="A43" s="40">
        <v>42</v>
      </c>
      <c r="B43" s="62">
        <v>1173</v>
      </c>
      <c r="C43" s="13">
        <v>46143</v>
      </c>
      <c r="D43" s="13">
        <v>46508</v>
      </c>
      <c r="E43" s="16" t="s">
        <v>4</v>
      </c>
      <c r="F43" s="2" t="s">
        <v>23</v>
      </c>
      <c r="G43" s="1" t="s">
        <v>101</v>
      </c>
      <c r="H43" s="1" t="s">
        <v>27</v>
      </c>
      <c r="I43" s="1" t="s">
        <v>125</v>
      </c>
      <c r="J43" s="1" t="s">
        <v>30</v>
      </c>
      <c r="K43" s="2" t="s">
        <v>12</v>
      </c>
      <c r="L43" s="1" t="s">
        <v>31</v>
      </c>
      <c r="M43" s="2" t="s">
        <v>12</v>
      </c>
      <c r="N43" s="1" t="s">
        <v>32</v>
      </c>
      <c r="O43" s="2" t="s">
        <v>18</v>
      </c>
      <c r="P43" s="2" t="s">
        <v>3</v>
      </c>
      <c r="Q43" s="2" t="s">
        <v>126</v>
      </c>
      <c r="R43" s="2"/>
      <c r="S43" s="2"/>
      <c r="T43" s="1"/>
      <c r="U43" s="2"/>
      <c r="V43" s="1"/>
      <c r="W43" s="2"/>
      <c r="X43" s="2"/>
      <c r="Y43" s="2"/>
      <c r="Z43" s="18">
        <v>137175520000</v>
      </c>
      <c r="AA43" s="19" t="s">
        <v>8</v>
      </c>
      <c r="AB43" s="3" t="s">
        <v>118</v>
      </c>
      <c r="AC43" s="4" t="s">
        <v>119</v>
      </c>
      <c r="AD43" s="4" t="s">
        <v>27</v>
      </c>
      <c r="AE43" s="4" t="s">
        <v>125</v>
      </c>
      <c r="AF43" s="4" t="s">
        <v>30</v>
      </c>
      <c r="AG43" s="3" t="s">
        <v>12</v>
      </c>
      <c r="AH43" s="4" t="s">
        <v>31</v>
      </c>
      <c r="AI43" s="3" t="s">
        <v>12</v>
      </c>
      <c r="AJ43" s="4" t="s">
        <v>32</v>
      </c>
      <c r="AK43" s="3" t="s">
        <v>18</v>
      </c>
      <c r="AL43" s="4" t="s">
        <v>3</v>
      </c>
      <c r="AM43" s="3" t="s">
        <v>126</v>
      </c>
      <c r="AN43" s="3"/>
      <c r="AO43" s="3"/>
      <c r="AP43" s="3"/>
      <c r="AQ43" s="3"/>
      <c r="AR43" s="3"/>
      <c r="AS43" s="3"/>
      <c r="AT43" s="3"/>
      <c r="AU43" s="3"/>
      <c r="AV43" s="21">
        <v>137175520000</v>
      </c>
      <c r="AW43" s="5" t="s">
        <v>11</v>
      </c>
      <c r="AX43" s="23">
        <f t="shared" si="3"/>
        <v>0</v>
      </c>
      <c r="AY43" s="5" t="s">
        <v>46</v>
      </c>
      <c r="AZ43" s="23">
        <f t="shared" si="4"/>
        <v>137175520000</v>
      </c>
      <c r="BA43" s="5" t="s">
        <v>46</v>
      </c>
      <c r="BB43" s="23">
        <f t="shared" si="5"/>
        <v>137175520000</v>
      </c>
      <c r="BC43" s="41" t="s">
        <v>197</v>
      </c>
    </row>
    <row r="44" spans="1:55" ht="26.25">
      <c r="A44" s="40">
        <v>43</v>
      </c>
      <c r="B44" s="62">
        <v>1237</v>
      </c>
      <c r="C44" s="13">
        <v>40330</v>
      </c>
      <c r="D44" s="13">
        <v>40695</v>
      </c>
      <c r="E44" s="16" t="s">
        <v>4</v>
      </c>
      <c r="F44" s="2" t="s">
        <v>23</v>
      </c>
      <c r="G44" s="1" t="s">
        <v>101</v>
      </c>
      <c r="H44" s="1" t="s">
        <v>27</v>
      </c>
      <c r="I44" s="1" t="s">
        <v>125</v>
      </c>
      <c r="J44" s="1" t="s">
        <v>30</v>
      </c>
      <c r="K44" s="2" t="s">
        <v>12</v>
      </c>
      <c r="L44" s="1" t="s">
        <v>31</v>
      </c>
      <c r="M44" s="2" t="s">
        <v>12</v>
      </c>
      <c r="N44" s="1" t="s">
        <v>32</v>
      </c>
      <c r="O44" s="2" t="s">
        <v>18</v>
      </c>
      <c r="P44" s="2" t="s">
        <v>3</v>
      </c>
      <c r="Q44" s="2" t="s">
        <v>126</v>
      </c>
      <c r="R44" s="2"/>
      <c r="S44" s="2"/>
      <c r="T44" s="1"/>
      <c r="U44" s="2"/>
      <c r="V44" s="1"/>
      <c r="W44" s="2"/>
      <c r="X44" s="2"/>
      <c r="Y44" s="2"/>
      <c r="Z44" s="18">
        <v>30000000000</v>
      </c>
      <c r="AA44" s="19" t="s">
        <v>9</v>
      </c>
      <c r="AB44" s="3" t="s">
        <v>199</v>
      </c>
      <c r="AC44" s="4" t="s">
        <v>200</v>
      </c>
      <c r="AD44" s="4" t="s">
        <v>27</v>
      </c>
      <c r="AE44" s="4" t="s">
        <v>125</v>
      </c>
      <c r="AF44" s="4" t="s">
        <v>30</v>
      </c>
      <c r="AG44" s="3" t="s">
        <v>12</v>
      </c>
      <c r="AH44" s="4" t="s">
        <v>31</v>
      </c>
      <c r="AI44" s="3" t="s">
        <v>12</v>
      </c>
      <c r="AJ44" s="4" t="s">
        <v>32</v>
      </c>
      <c r="AK44" s="3" t="s">
        <v>18</v>
      </c>
      <c r="AL44" s="4" t="s">
        <v>3</v>
      </c>
      <c r="AM44" s="3" t="s">
        <v>126</v>
      </c>
      <c r="AN44" s="3"/>
      <c r="AO44" s="3"/>
      <c r="AP44" s="3"/>
      <c r="AQ44" s="3"/>
      <c r="AR44" s="3"/>
      <c r="AS44" s="3"/>
      <c r="AT44" s="3"/>
      <c r="AU44" s="3"/>
      <c r="AV44" s="21">
        <v>30000000000</v>
      </c>
      <c r="AW44" s="5" t="s">
        <v>11</v>
      </c>
      <c r="AX44" s="23">
        <f t="shared" si="3"/>
        <v>0</v>
      </c>
      <c r="AY44" s="5" t="s">
        <v>11</v>
      </c>
      <c r="AZ44" s="23">
        <f t="shared" si="4"/>
        <v>0</v>
      </c>
      <c r="BA44" s="5" t="s">
        <v>46</v>
      </c>
      <c r="BB44" s="23">
        <f t="shared" si="5"/>
        <v>30000000000</v>
      </c>
      <c r="BC44" s="41" t="s">
        <v>198</v>
      </c>
    </row>
    <row r="45" spans="1:55" ht="30">
      <c r="A45" s="40">
        <v>44</v>
      </c>
      <c r="B45" s="63">
        <v>1268</v>
      </c>
      <c r="C45" s="15">
        <v>43617</v>
      </c>
      <c r="D45" s="15">
        <v>45078</v>
      </c>
      <c r="E45" s="17" t="s">
        <v>4</v>
      </c>
      <c r="F45" s="2" t="s">
        <v>23</v>
      </c>
      <c r="G45" s="1" t="s">
        <v>101</v>
      </c>
      <c r="H45" s="1" t="s">
        <v>27</v>
      </c>
      <c r="I45" s="1" t="s">
        <v>125</v>
      </c>
      <c r="J45" s="1" t="s">
        <v>30</v>
      </c>
      <c r="K45" s="2" t="s">
        <v>12</v>
      </c>
      <c r="L45" s="1" t="s">
        <v>31</v>
      </c>
      <c r="M45" s="2" t="s">
        <v>12</v>
      </c>
      <c r="N45" s="1" t="s">
        <v>32</v>
      </c>
      <c r="O45" s="2" t="s">
        <v>18</v>
      </c>
      <c r="P45" s="2" t="s">
        <v>3</v>
      </c>
      <c r="Q45" s="2" t="s">
        <v>126</v>
      </c>
      <c r="R45" s="2"/>
      <c r="S45" s="7"/>
      <c r="T45" s="6"/>
      <c r="U45" s="7"/>
      <c r="V45" s="6"/>
      <c r="W45" s="7"/>
      <c r="X45" s="7"/>
      <c r="Y45" s="7"/>
      <c r="Z45" s="26">
        <v>840648247141</v>
      </c>
      <c r="AA45" s="20" t="s">
        <v>107</v>
      </c>
      <c r="AB45" s="8" t="s">
        <v>106</v>
      </c>
      <c r="AC45" s="22"/>
      <c r="AD45" s="4" t="s">
        <v>27</v>
      </c>
      <c r="AE45" s="4" t="s">
        <v>125</v>
      </c>
      <c r="AF45" s="4" t="s">
        <v>30</v>
      </c>
      <c r="AG45" s="3" t="s">
        <v>12</v>
      </c>
      <c r="AH45" s="4" t="s">
        <v>31</v>
      </c>
      <c r="AI45" s="3" t="s">
        <v>12</v>
      </c>
      <c r="AJ45" s="4" t="s">
        <v>52</v>
      </c>
      <c r="AK45" s="3" t="s">
        <v>53</v>
      </c>
      <c r="AL45" s="4" t="s">
        <v>110</v>
      </c>
      <c r="AM45" s="3" t="s">
        <v>109</v>
      </c>
      <c r="AN45" s="3"/>
      <c r="AO45" s="8"/>
      <c r="AP45" s="8"/>
      <c r="AQ45" s="8"/>
      <c r="AR45" s="8"/>
      <c r="AS45" s="8"/>
      <c r="AT45" s="8"/>
      <c r="AU45" s="8"/>
      <c r="AV45" s="27">
        <v>840648247141</v>
      </c>
      <c r="AW45" s="24" t="s">
        <v>46</v>
      </c>
      <c r="AX45" s="23">
        <f t="shared" si="3"/>
        <v>840648247141</v>
      </c>
      <c r="AY45" s="24" t="s">
        <v>11</v>
      </c>
      <c r="AZ45" s="23">
        <f t="shared" si="4"/>
        <v>0</v>
      </c>
      <c r="BA45" s="24" t="s">
        <v>46</v>
      </c>
      <c r="BB45" s="23">
        <f t="shared" si="5"/>
        <v>840648247141</v>
      </c>
      <c r="BC45" s="41" t="s">
        <v>201</v>
      </c>
    </row>
    <row r="46" spans="1:55" ht="26.25">
      <c r="A46" s="40">
        <v>45</v>
      </c>
      <c r="B46" s="63">
        <v>1329</v>
      </c>
      <c r="C46" s="15">
        <v>46174</v>
      </c>
      <c r="D46" s="15">
        <v>46539</v>
      </c>
      <c r="E46" s="17" t="s">
        <v>4</v>
      </c>
      <c r="F46" s="2" t="s">
        <v>23</v>
      </c>
      <c r="G46" s="1" t="s">
        <v>101</v>
      </c>
      <c r="H46" s="1" t="s">
        <v>27</v>
      </c>
      <c r="I46" s="1" t="s">
        <v>125</v>
      </c>
      <c r="J46" s="1" t="s">
        <v>30</v>
      </c>
      <c r="K46" s="2" t="s">
        <v>12</v>
      </c>
      <c r="L46" s="1" t="s">
        <v>31</v>
      </c>
      <c r="M46" s="2" t="s">
        <v>12</v>
      </c>
      <c r="N46" s="1" t="s">
        <v>32</v>
      </c>
      <c r="O46" s="2" t="s">
        <v>18</v>
      </c>
      <c r="P46" s="2" t="s">
        <v>3</v>
      </c>
      <c r="Q46" s="2" t="s">
        <v>126</v>
      </c>
      <c r="R46" s="7"/>
      <c r="S46" s="7"/>
      <c r="T46" s="6"/>
      <c r="U46" s="7"/>
      <c r="V46" s="6"/>
      <c r="W46" s="7"/>
      <c r="X46" s="7"/>
      <c r="Y46" s="7"/>
      <c r="Z46" s="26">
        <v>133498400000</v>
      </c>
      <c r="AA46" s="19" t="s">
        <v>8</v>
      </c>
      <c r="AB46" s="3" t="s">
        <v>118</v>
      </c>
      <c r="AC46" s="4" t="s">
        <v>119</v>
      </c>
      <c r="AD46" s="4" t="s">
        <v>27</v>
      </c>
      <c r="AE46" s="4" t="s">
        <v>125</v>
      </c>
      <c r="AF46" s="4" t="s">
        <v>30</v>
      </c>
      <c r="AG46" s="3" t="s">
        <v>12</v>
      </c>
      <c r="AH46" s="4" t="s">
        <v>31</v>
      </c>
      <c r="AI46" s="3" t="s">
        <v>12</v>
      </c>
      <c r="AJ46" s="4" t="s">
        <v>32</v>
      </c>
      <c r="AK46" s="3" t="s">
        <v>18</v>
      </c>
      <c r="AL46" s="4" t="s">
        <v>3</v>
      </c>
      <c r="AM46" s="3" t="s">
        <v>126</v>
      </c>
      <c r="AN46" s="8"/>
      <c r="AO46" s="8"/>
      <c r="AP46" s="8"/>
      <c r="AQ46" s="8"/>
      <c r="AR46" s="8"/>
      <c r="AS46" s="8"/>
      <c r="AT46" s="8"/>
      <c r="AU46" s="8"/>
      <c r="AV46" s="27">
        <v>133498400000</v>
      </c>
      <c r="AW46" s="24" t="s">
        <v>11</v>
      </c>
      <c r="AX46" s="23">
        <f t="shared" si="3"/>
        <v>0</v>
      </c>
      <c r="AY46" s="24" t="s">
        <v>46</v>
      </c>
      <c r="AZ46" s="23">
        <f t="shared" si="4"/>
        <v>133498400000</v>
      </c>
      <c r="BA46" s="24" t="s">
        <v>46</v>
      </c>
      <c r="BB46" s="23">
        <f t="shared" si="5"/>
        <v>133498400000</v>
      </c>
      <c r="BC46" s="42" t="s">
        <v>197</v>
      </c>
    </row>
    <row r="47" spans="1:55" ht="30">
      <c r="A47" s="40">
        <v>46</v>
      </c>
      <c r="B47" s="63">
        <v>1334</v>
      </c>
      <c r="C47" s="15">
        <v>46174</v>
      </c>
      <c r="D47" s="15">
        <v>11110</v>
      </c>
      <c r="E47" s="17" t="s">
        <v>4</v>
      </c>
      <c r="F47" s="2" t="s">
        <v>23</v>
      </c>
      <c r="G47" s="1" t="s">
        <v>101</v>
      </c>
      <c r="H47" s="1" t="s">
        <v>27</v>
      </c>
      <c r="I47" s="1" t="s">
        <v>125</v>
      </c>
      <c r="J47" s="1" t="s">
        <v>30</v>
      </c>
      <c r="K47" s="2" t="s">
        <v>12</v>
      </c>
      <c r="L47" s="1" t="s">
        <v>31</v>
      </c>
      <c r="M47" s="2" t="s">
        <v>12</v>
      </c>
      <c r="N47" s="1" t="s">
        <v>32</v>
      </c>
      <c r="O47" s="2" t="s">
        <v>18</v>
      </c>
      <c r="P47" s="2" t="s">
        <v>3</v>
      </c>
      <c r="Q47" s="2" t="s">
        <v>126</v>
      </c>
      <c r="R47" s="7"/>
      <c r="S47" s="7"/>
      <c r="T47" s="6"/>
      <c r="U47" s="7"/>
      <c r="V47" s="6"/>
      <c r="W47" s="7"/>
      <c r="X47" s="7"/>
      <c r="Y47" s="7"/>
      <c r="Z47" s="26">
        <v>7000000000</v>
      </c>
      <c r="AA47" s="20" t="s">
        <v>151</v>
      </c>
      <c r="AB47" s="8" t="s">
        <v>143</v>
      </c>
      <c r="AC47" s="22"/>
      <c r="AD47" s="4" t="s">
        <v>27</v>
      </c>
      <c r="AE47" s="4" t="s">
        <v>125</v>
      </c>
      <c r="AF47" s="4" t="s">
        <v>30</v>
      </c>
      <c r="AG47" s="3" t="s">
        <v>12</v>
      </c>
      <c r="AH47" s="22" t="s">
        <v>152</v>
      </c>
      <c r="AI47" s="8" t="s">
        <v>37</v>
      </c>
      <c r="AJ47" s="22" t="s">
        <v>146</v>
      </c>
      <c r="AK47" s="8" t="s">
        <v>37</v>
      </c>
      <c r="AL47" s="22" t="s">
        <v>202</v>
      </c>
      <c r="AM47" s="8" t="s">
        <v>153</v>
      </c>
      <c r="AN47" s="8"/>
      <c r="AO47" s="8"/>
      <c r="AP47" s="8"/>
      <c r="AQ47" s="8"/>
      <c r="AR47" s="8"/>
      <c r="AS47" s="8"/>
      <c r="AT47" s="8"/>
      <c r="AU47" s="8"/>
      <c r="AV47" s="27">
        <v>7000000000</v>
      </c>
      <c r="AW47" s="24" t="s">
        <v>11</v>
      </c>
      <c r="AX47" s="23">
        <f t="shared" si="3"/>
        <v>0</v>
      </c>
      <c r="AY47" s="24" t="s">
        <v>11</v>
      </c>
      <c r="AZ47" s="23">
        <f t="shared" si="4"/>
        <v>0</v>
      </c>
      <c r="BA47" s="24" t="s">
        <v>46</v>
      </c>
      <c r="BB47" s="23">
        <f t="shared" si="5"/>
        <v>7000000000</v>
      </c>
      <c r="BC47" s="42" t="s">
        <v>203</v>
      </c>
    </row>
    <row r="48" spans="1:55" ht="26.25">
      <c r="A48" s="40">
        <v>47</v>
      </c>
      <c r="B48" s="63">
        <v>1346</v>
      </c>
      <c r="C48" s="111">
        <v>44012</v>
      </c>
      <c r="D48" s="111">
        <v>37073</v>
      </c>
      <c r="E48" s="17" t="s">
        <v>4</v>
      </c>
      <c r="F48" s="2" t="s">
        <v>23</v>
      </c>
      <c r="G48" s="1" t="s">
        <v>101</v>
      </c>
      <c r="H48" s="1" t="s">
        <v>27</v>
      </c>
      <c r="I48" s="1" t="s">
        <v>125</v>
      </c>
      <c r="J48" s="1" t="s">
        <v>30</v>
      </c>
      <c r="K48" s="2" t="s">
        <v>12</v>
      </c>
      <c r="L48" s="1" t="s">
        <v>31</v>
      </c>
      <c r="M48" s="2" t="s">
        <v>12</v>
      </c>
      <c r="N48" s="1" t="s">
        <v>32</v>
      </c>
      <c r="O48" s="2" t="s">
        <v>18</v>
      </c>
      <c r="P48" s="2" t="s">
        <v>3</v>
      </c>
      <c r="Q48" s="2" t="s">
        <v>126</v>
      </c>
      <c r="R48" s="7"/>
      <c r="S48" s="7"/>
      <c r="T48" s="6"/>
      <c r="U48" s="7"/>
      <c r="V48" s="6"/>
      <c r="W48" s="7"/>
      <c r="X48" s="7"/>
      <c r="Y48" s="7"/>
      <c r="Z48" s="26">
        <v>494938071017</v>
      </c>
      <c r="AA48" s="20" t="s">
        <v>0</v>
      </c>
      <c r="AB48" s="3" t="s">
        <v>195</v>
      </c>
      <c r="AC48" s="4" t="s">
        <v>196</v>
      </c>
      <c r="AD48" s="4" t="s">
        <v>27</v>
      </c>
      <c r="AE48" s="4" t="s">
        <v>125</v>
      </c>
      <c r="AF48" s="4" t="s">
        <v>30</v>
      </c>
      <c r="AG48" s="3" t="s">
        <v>12</v>
      </c>
      <c r="AH48" s="4" t="s">
        <v>31</v>
      </c>
      <c r="AI48" s="3" t="s">
        <v>12</v>
      </c>
      <c r="AJ48" s="4" t="s">
        <v>32</v>
      </c>
      <c r="AK48" s="3" t="s">
        <v>18</v>
      </c>
      <c r="AL48" s="4" t="s">
        <v>3</v>
      </c>
      <c r="AM48" s="3" t="s">
        <v>126</v>
      </c>
      <c r="AN48" s="8"/>
      <c r="AO48" s="8"/>
      <c r="AP48" s="8"/>
      <c r="AQ48" s="8"/>
      <c r="AR48" s="8"/>
      <c r="AS48" s="8"/>
      <c r="AT48" s="8"/>
      <c r="AU48" s="8"/>
      <c r="AV48" s="27">
        <v>494938071017</v>
      </c>
      <c r="AW48" s="24" t="s">
        <v>11</v>
      </c>
      <c r="AX48" s="23">
        <f t="shared" si="3"/>
        <v>0</v>
      </c>
      <c r="AY48" s="24" t="s">
        <v>46</v>
      </c>
      <c r="AZ48" s="23">
        <f t="shared" si="4"/>
        <v>494938071017</v>
      </c>
      <c r="BA48" s="24" t="s">
        <v>46</v>
      </c>
      <c r="BB48" s="23">
        <f t="shared" si="5"/>
        <v>494938071017</v>
      </c>
      <c r="BC48" s="42" t="s">
        <v>194</v>
      </c>
    </row>
    <row r="49" spans="1:55" ht="26.25">
      <c r="A49" s="40">
        <v>48</v>
      </c>
      <c r="B49" s="63">
        <v>1442</v>
      </c>
      <c r="C49" s="111">
        <v>44029</v>
      </c>
      <c r="D49" s="111">
        <v>44039</v>
      </c>
      <c r="E49" s="17" t="s">
        <v>4</v>
      </c>
      <c r="F49" s="2" t="s">
        <v>23</v>
      </c>
      <c r="G49" s="1" t="s">
        <v>101</v>
      </c>
      <c r="H49" s="1" t="s">
        <v>27</v>
      </c>
      <c r="I49" s="1" t="s">
        <v>125</v>
      </c>
      <c r="J49" s="1" t="s">
        <v>30</v>
      </c>
      <c r="K49" s="2" t="s">
        <v>12</v>
      </c>
      <c r="L49" s="1" t="s">
        <v>31</v>
      </c>
      <c r="M49" s="2" t="s">
        <v>12</v>
      </c>
      <c r="N49" s="1" t="s">
        <v>32</v>
      </c>
      <c r="O49" s="2" t="s">
        <v>18</v>
      </c>
      <c r="P49" s="2" t="s">
        <v>3</v>
      </c>
      <c r="Q49" s="2" t="s">
        <v>126</v>
      </c>
      <c r="R49" s="7"/>
      <c r="S49" s="7"/>
      <c r="T49" s="6"/>
      <c r="U49" s="7"/>
      <c r="V49" s="6"/>
      <c r="W49" s="7"/>
      <c r="X49" s="7"/>
      <c r="Y49" s="7"/>
      <c r="Z49" s="26">
        <v>92480000000</v>
      </c>
      <c r="AA49" s="20" t="s">
        <v>354</v>
      </c>
      <c r="AB49" s="3" t="s">
        <v>355</v>
      </c>
      <c r="AC49" s="4" t="s">
        <v>356</v>
      </c>
      <c r="AD49" s="4" t="s">
        <v>27</v>
      </c>
      <c r="AE49" s="4" t="s">
        <v>125</v>
      </c>
      <c r="AF49" s="4" t="s">
        <v>30</v>
      </c>
      <c r="AG49" s="3" t="s">
        <v>12</v>
      </c>
      <c r="AH49" s="4" t="s">
        <v>31</v>
      </c>
      <c r="AI49" s="3" t="s">
        <v>12</v>
      </c>
      <c r="AJ49" s="4" t="s">
        <v>32</v>
      </c>
      <c r="AK49" s="3" t="s">
        <v>18</v>
      </c>
      <c r="AL49" s="4" t="s">
        <v>3</v>
      </c>
      <c r="AM49" s="3" t="s">
        <v>126</v>
      </c>
      <c r="AN49" s="8"/>
      <c r="AO49" s="8"/>
      <c r="AP49" s="8"/>
      <c r="AQ49" s="8"/>
      <c r="AR49" s="8"/>
      <c r="AS49" s="8"/>
      <c r="AT49" s="8"/>
      <c r="AU49" s="8"/>
      <c r="AV49" s="27">
        <v>92480000000</v>
      </c>
      <c r="AW49" s="24" t="s">
        <v>11</v>
      </c>
      <c r="AX49" s="23">
        <f t="shared" si="3"/>
        <v>0</v>
      </c>
      <c r="AY49" s="24" t="s">
        <v>46</v>
      </c>
      <c r="AZ49" s="23">
        <f t="shared" si="4"/>
        <v>92480000000</v>
      </c>
      <c r="BA49" s="24" t="s">
        <v>46</v>
      </c>
      <c r="BB49" s="23">
        <f t="shared" si="5"/>
        <v>92480000000</v>
      </c>
      <c r="BC49" s="42" t="s">
        <v>353</v>
      </c>
    </row>
    <row r="50" spans="1:55" ht="30">
      <c r="A50" s="40">
        <v>49</v>
      </c>
      <c r="B50" s="63">
        <v>1478</v>
      </c>
      <c r="C50" s="111">
        <v>44034</v>
      </c>
      <c r="D50" s="111">
        <v>44039</v>
      </c>
      <c r="E50" s="17" t="s">
        <v>4</v>
      </c>
      <c r="F50" s="2" t="s">
        <v>23</v>
      </c>
      <c r="G50" s="1" t="s">
        <v>101</v>
      </c>
      <c r="H50" s="1" t="s">
        <v>27</v>
      </c>
      <c r="I50" s="1" t="s">
        <v>125</v>
      </c>
      <c r="J50" s="1" t="s">
        <v>30</v>
      </c>
      <c r="K50" s="2" t="s">
        <v>12</v>
      </c>
      <c r="L50" s="1" t="s">
        <v>31</v>
      </c>
      <c r="M50" s="2" t="s">
        <v>12</v>
      </c>
      <c r="N50" s="1" t="s">
        <v>32</v>
      </c>
      <c r="O50" s="2" t="s">
        <v>18</v>
      </c>
      <c r="P50" s="2" t="s">
        <v>3</v>
      </c>
      <c r="Q50" s="2" t="s">
        <v>126</v>
      </c>
      <c r="R50" s="7"/>
      <c r="S50" s="7"/>
      <c r="T50" s="6"/>
      <c r="U50" s="7"/>
      <c r="V50" s="6"/>
      <c r="W50" s="7"/>
      <c r="X50" s="7"/>
      <c r="Y50" s="7"/>
      <c r="Z50" s="26">
        <v>106000000000</v>
      </c>
      <c r="AA50" s="20" t="s">
        <v>107</v>
      </c>
      <c r="AB50" s="3" t="s">
        <v>106</v>
      </c>
      <c r="AC50" s="4"/>
      <c r="AD50" s="4" t="s">
        <v>27</v>
      </c>
      <c r="AE50" s="4" t="s">
        <v>125</v>
      </c>
      <c r="AF50" s="4" t="s">
        <v>30</v>
      </c>
      <c r="AG50" s="3" t="s">
        <v>12</v>
      </c>
      <c r="AH50" s="4" t="s">
        <v>31</v>
      </c>
      <c r="AI50" s="3" t="s">
        <v>12</v>
      </c>
      <c r="AJ50" s="4" t="s">
        <v>52</v>
      </c>
      <c r="AK50" s="3" t="s">
        <v>53</v>
      </c>
      <c r="AL50" s="4" t="s">
        <v>110</v>
      </c>
      <c r="AM50" s="3" t="s">
        <v>109</v>
      </c>
      <c r="AN50" s="8"/>
      <c r="AO50" s="8"/>
      <c r="AP50" s="8"/>
      <c r="AQ50" s="8"/>
      <c r="AR50" s="8"/>
      <c r="AS50" s="8"/>
      <c r="AT50" s="8"/>
      <c r="AU50" s="8"/>
      <c r="AV50" s="27">
        <v>106000000000</v>
      </c>
      <c r="AW50" s="24" t="s">
        <v>11</v>
      </c>
      <c r="AX50" s="23">
        <f t="shared" si="3"/>
        <v>0</v>
      </c>
      <c r="AY50" s="24" t="s">
        <v>46</v>
      </c>
      <c r="AZ50" s="23">
        <f t="shared" si="4"/>
        <v>106000000000</v>
      </c>
      <c r="BA50" s="24" t="s">
        <v>46</v>
      </c>
      <c r="BB50" s="23">
        <f t="shared" si="5"/>
        <v>106000000000</v>
      </c>
      <c r="BC50" s="42" t="s">
        <v>372</v>
      </c>
    </row>
    <row r="51" spans="1:55" ht="30">
      <c r="A51" s="40">
        <v>50</v>
      </c>
      <c r="B51" s="63">
        <v>1479</v>
      </c>
      <c r="C51" s="111">
        <v>44034</v>
      </c>
      <c r="D51" s="111">
        <v>44039</v>
      </c>
      <c r="E51" s="17" t="s">
        <v>4</v>
      </c>
      <c r="F51" s="2" t="s">
        <v>23</v>
      </c>
      <c r="G51" s="1" t="s">
        <v>101</v>
      </c>
      <c r="H51" s="1" t="s">
        <v>27</v>
      </c>
      <c r="I51" s="1" t="s">
        <v>125</v>
      </c>
      <c r="J51" s="1" t="s">
        <v>30</v>
      </c>
      <c r="K51" s="2" t="s">
        <v>12</v>
      </c>
      <c r="L51" s="1" t="s">
        <v>31</v>
      </c>
      <c r="M51" s="2" t="s">
        <v>12</v>
      </c>
      <c r="N51" s="1" t="s">
        <v>32</v>
      </c>
      <c r="O51" s="2" t="s">
        <v>18</v>
      </c>
      <c r="P51" s="2" t="s">
        <v>3</v>
      </c>
      <c r="Q51" s="2" t="s">
        <v>126</v>
      </c>
      <c r="R51" s="7"/>
      <c r="S51" s="7"/>
      <c r="T51" s="6"/>
      <c r="U51" s="7"/>
      <c r="V51" s="6"/>
      <c r="W51" s="7"/>
      <c r="X51" s="7"/>
      <c r="Y51" s="7"/>
      <c r="Z51" s="26">
        <v>769017600</v>
      </c>
      <c r="AA51" s="20" t="s">
        <v>151</v>
      </c>
      <c r="AB51" s="3" t="s">
        <v>143</v>
      </c>
      <c r="AC51" s="4"/>
      <c r="AD51" s="4" t="s">
        <v>27</v>
      </c>
      <c r="AE51" s="4" t="s">
        <v>125</v>
      </c>
      <c r="AF51" s="4" t="s">
        <v>36</v>
      </c>
      <c r="AG51" s="3" t="s">
        <v>37</v>
      </c>
      <c r="AH51" s="4" t="s">
        <v>38</v>
      </c>
      <c r="AI51" s="3" t="s">
        <v>37</v>
      </c>
      <c r="AJ51" s="4"/>
      <c r="AK51" s="3"/>
      <c r="AL51" s="4"/>
      <c r="AM51" s="3"/>
      <c r="AN51" s="8"/>
      <c r="AO51" s="8"/>
      <c r="AP51" s="8"/>
      <c r="AQ51" s="8"/>
      <c r="AR51" s="8"/>
      <c r="AS51" s="8"/>
      <c r="AT51" s="8"/>
      <c r="AU51" s="8"/>
      <c r="AV51" s="27">
        <v>769017600</v>
      </c>
      <c r="AW51" s="24" t="s">
        <v>11</v>
      </c>
      <c r="AX51" s="23">
        <f t="shared" si="3"/>
        <v>0</v>
      </c>
      <c r="AY51" s="24" t="s">
        <v>46</v>
      </c>
      <c r="AZ51" s="23">
        <f t="shared" si="4"/>
        <v>769017600</v>
      </c>
      <c r="BA51" s="24" t="s">
        <v>46</v>
      </c>
      <c r="BB51" s="23">
        <f t="shared" si="5"/>
        <v>769017600</v>
      </c>
      <c r="BC51" s="42" t="s">
        <v>357</v>
      </c>
    </row>
    <row r="52" spans="1:55" ht="26.25">
      <c r="A52" s="40">
        <v>51</v>
      </c>
      <c r="B52" s="63">
        <v>1480</v>
      </c>
      <c r="C52" s="111">
        <v>44034</v>
      </c>
      <c r="D52" s="111">
        <v>44039</v>
      </c>
      <c r="E52" s="17" t="s">
        <v>4</v>
      </c>
      <c r="F52" s="2" t="s">
        <v>23</v>
      </c>
      <c r="G52" s="1" t="s">
        <v>101</v>
      </c>
      <c r="H52" s="1" t="s">
        <v>27</v>
      </c>
      <c r="I52" s="1" t="s">
        <v>125</v>
      </c>
      <c r="J52" s="1" t="s">
        <v>30</v>
      </c>
      <c r="K52" s="2" t="s">
        <v>12</v>
      </c>
      <c r="L52" s="1" t="s">
        <v>31</v>
      </c>
      <c r="M52" s="2" t="s">
        <v>12</v>
      </c>
      <c r="N52" s="1" t="s">
        <v>32</v>
      </c>
      <c r="O52" s="2" t="s">
        <v>18</v>
      </c>
      <c r="P52" s="2" t="s">
        <v>3</v>
      </c>
      <c r="Q52" s="2" t="s">
        <v>126</v>
      </c>
      <c r="R52" s="7"/>
      <c r="S52" s="7"/>
      <c r="T52" s="6"/>
      <c r="U52" s="7"/>
      <c r="V52" s="6"/>
      <c r="W52" s="7"/>
      <c r="X52" s="7"/>
      <c r="Y52" s="7"/>
      <c r="Z52" s="26">
        <v>605950162180</v>
      </c>
      <c r="AA52" s="20" t="s">
        <v>5</v>
      </c>
      <c r="AB52" s="3" t="s">
        <v>35</v>
      </c>
      <c r="AC52" s="4" t="s">
        <v>359</v>
      </c>
      <c r="AD52" s="4" t="s">
        <v>27</v>
      </c>
      <c r="AE52" s="4" t="s">
        <v>125</v>
      </c>
      <c r="AF52" s="4" t="s">
        <v>30</v>
      </c>
      <c r="AG52" s="3" t="s">
        <v>12</v>
      </c>
      <c r="AH52" s="4" t="s">
        <v>31</v>
      </c>
      <c r="AI52" s="3" t="s">
        <v>12</v>
      </c>
      <c r="AJ52" s="4" t="s">
        <v>52</v>
      </c>
      <c r="AK52" s="3" t="s">
        <v>53</v>
      </c>
      <c r="AL52" s="4" t="s">
        <v>104</v>
      </c>
      <c r="AM52" s="3" t="s">
        <v>103</v>
      </c>
      <c r="AN52" s="8"/>
      <c r="AO52" s="8"/>
      <c r="AP52" s="8"/>
      <c r="AQ52" s="8"/>
      <c r="AR52" s="8"/>
      <c r="AS52" s="8"/>
      <c r="AT52" s="8"/>
      <c r="AU52" s="8"/>
      <c r="AV52" s="27">
        <v>379561162189</v>
      </c>
      <c r="AW52" s="24" t="s">
        <v>46</v>
      </c>
      <c r="AX52" s="23">
        <f t="shared" si="3"/>
        <v>379561162189</v>
      </c>
      <c r="AY52" s="24" t="s">
        <v>46</v>
      </c>
      <c r="AZ52" s="23">
        <f t="shared" si="4"/>
        <v>379561162189</v>
      </c>
      <c r="BA52" s="24" t="s">
        <v>46</v>
      </c>
      <c r="BB52" s="23">
        <f t="shared" si="5"/>
        <v>379561162189</v>
      </c>
      <c r="BC52" s="42" t="s">
        <v>358</v>
      </c>
    </row>
    <row r="53" spans="1:55" ht="26.25">
      <c r="A53" s="40">
        <v>52</v>
      </c>
      <c r="B53" s="63">
        <v>1480</v>
      </c>
      <c r="C53" s="111">
        <v>44034</v>
      </c>
      <c r="D53" s="111">
        <v>44039</v>
      </c>
      <c r="E53" s="17" t="s">
        <v>4</v>
      </c>
      <c r="F53" s="2" t="s">
        <v>23</v>
      </c>
      <c r="G53" s="1" t="s">
        <v>101</v>
      </c>
      <c r="H53" s="1" t="s">
        <v>27</v>
      </c>
      <c r="I53" s="1" t="s">
        <v>125</v>
      </c>
      <c r="J53" s="1" t="s">
        <v>30</v>
      </c>
      <c r="K53" s="2" t="s">
        <v>12</v>
      </c>
      <c r="L53" s="1" t="s">
        <v>31</v>
      </c>
      <c r="M53" s="2" t="s">
        <v>12</v>
      </c>
      <c r="N53" s="1" t="s">
        <v>32</v>
      </c>
      <c r="O53" s="2" t="s">
        <v>18</v>
      </c>
      <c r="P53" s="2" t="s">
        <v>3</v>
      </c>
      <c r="Q53" s="2" t="s">
        <v>126</v>
      </c>
      <c r="R53" s="7"/>
      <c r="S53" s="7"/>
      <c r="T53" s="6"/>
      <c r="U53" s="7"/>
      <c r="V53" s="6"/>
      <c r="W53" s="7"/>
      <c r="X53" s="7"/>
      <c r="Y53" s="7"/>
      <c r="Z53" s="26">
        <v>605950162180</v>
      </c>
      <c r="AA53" s="20" t="s">
        <v>5</v>
      </c>
      <c r="AB53" s="3" t="s">
        <v>35</v>
      </c>
      <c r="AC53" s="4" t="s">
        <v>359</v>
      </c>
      <c r="AD53" s="4" t="s">
        <v>27</v>
      </c>
      <c r="AE53" s="4" t="s">
        <v>125</v>
      </c>
      <c r="AF53" s="4" t="s">
        <v>30</v>
      </c>
      <c r="AG53" s="3" t="s">
        <v>12</v>
      </c>
      <c r="AH53" s="4" t="s">
        <v>31</v>
      </c>
      <c r="AI53" s="3" t="s">
        <v>12</v>
      </c>
      <c r="AJ53" s="4" t="s">
        <v>32</v>
      </c>
      <c r="AK53" s="3" t="s">
        <v>18</v>
      </c>
      <c r="AL53" s="4" t="s">
        <v>3</v>
      </c>
      <c r="AM53" s="3" t="s">
        <v>126</v>
      </c>
      <c r="AN53" s="8"/>
      <c r="AO53" s="8"/>
      <c r="AP53" s="8"/>
      <c r="AQ53" s="8"/>
      <c r="AR53" s="8"/>
      <c r="AS53" s="8"/>
      <c r="AT53" s="8"/>
      <c r="AU53" s="8"/>
      <c r="AV53" s="27">
        <v>226389000000</v>
      </c>
      <c r="AW53" s="24" t="s">
        <v>46</v>
      </c>
      <c r="AX53" s="23">
        <f t="shared" si="3"/>
        <v>226389000000</v>
      </c>
      <c r="AY53" s="24" t="s">
        <v>46</v>
      </c>
      <c r="AZ53" s="23">
        <f t="shared" si="4"/>
        <v>226389000000</v>
      </c>
      <c r="BA53" s="24" t="s">
        <v>46</v>
      </c>
      <c r="BB53" s="23">
        <f t="shared" si="5"/>
        <v>226389000000</v>
      </c>
      <c r="BC53" s="42" t="s">
        <v>358</v>
      </c>
    </row>
    <row r="54" spans="1:55" ht="26.25">
      <c r="A54" s="40">
        <v>53</v>
      </c>
      <c r="B54" s="63">
        <v>1481</v>
      </c>
      <c r="C54" s="111">
        <v>44035</v>
      </c>
      <c r="D54" s="111">
        <v>44039</v>
      </c>
      <c r="E54" s="17" t="s">
        <v>4</v>
      </c>
      <c r="F54" s="2" t="s">
        <v>23</v>
      </c>
      <c r="G54" s="1" t="s">
        <v>101</v>
      </c>
      <c r="H54" s="1" t="s">
        <v>27</v>
      </c>
      <c r="I54" s="1" t="s">
        <v>125</v>
      </c>
      <c r="J54" s="1" t="s">
        <v>30</v>
      </c>
      <c r="K54" s="2" t="s">
        <v>12</v>
      </c>
      <c r="L54" s="1" t="s">
        <v>31</v>
      </c>
      <c r="M54" s="2" t="s">
        <v>12</v>
      </c>
      <c r="N54" s="1" t="s">
        <v>32</v>
      </c>
      <c r="O54" s="2" t="s">
        <v>18</v>
      </c>
      <c r="P54" s="2" t="s">
        <v>3</v>
      </c>
      <c r="Q54" s="2" t="s">
        <v>126</v>
      </c>
      <c r="R54" s="7"/>
      <c r="S54" s="7"/>
      <c r="T54" s="6"/>
      <c r="U54" s="7"/>
      <c r="V54" s="6"/>
      <c r="W54" s="7"/>
      <c r="X54" s="7"/>
      <c r="Y54" s="7"/>
      <c r="Z54" s="26">
        <v>2904865606800</v>
      </c>
      <c r="AA54" s="20" t="s">
        <v>0</v>
      </c>
      <c r="AB54" s="3" t="s">
        <v>195</v>
      </c>
      <c r="AC54" s="4" t="s">
        <v>196</v>
      </c>
      <c r="AD54" s="4" t="s">
        <v>27</v>
      </c>
      <c r="AE54" s="4" t="s">
        <v>125</v>
      </c>
      <c r="AF54" s="4" t="s">
        <v>30</v>
      </c>
      <c r="AG54" s="3" t="s">
        <v>12</v>
      </c>
      <c r="AH54" s="4" t="s">
        <v>31</v>
      </c>
      <c r="AI54" s="3" t="s">
        <v>12</v>
      </c>
      <c r="AJ54" s="4" t="s">
        <v>32</v>
      </c>
      <c r="AK54" s="3" t="s">
        <v>18</v>
      </c>
      <c r="AL54" s="4" t="s">
        <v>3</v>
      </c>
      <c r="AM54" s="3" t="s">
        <v>126</v>
      </c>
      <c r="AN54" s="8"/>
      <c r="AO54" s="8"/>
      <c r="AP54" s="8"/>
      <c r="AQ54" s="8"/>
      <c r="AR54" s="8"/>
      <c r="AS54" s="8"/>
      <c r="AT54" s="8"/>
      <c r="AU54" s="8"/>
      <c r="AV54" s="27">
        <v>2904865606800</v>
      </c>
      <c r="AW54" s="24" t="s">
        <v>11</v>
      </c>
      <c r="AX54" s="23">
        <f t="shared" si="3"/>
        <v>0</v>
      </c>
      <c r="AY54" s="24" t="s">
        <v>46</v>
      </c>
      <c r="AZ54" s="23">
        <f t="shared" si="4"/>
        <v>2904865606800</v>
      </c>
      <c r="BA54" s="24" t="s">
        <v>46</v>
      </c>
      <c r="BB54" s="23">
        <f t="shared" si="5"/>
        <v>2904865606800</v>
      </c>
      <c r="BC54" s="42" t="s">
        <v>360</v>
      </c>
    </row>
    <row r="55" spans="1:55" ht="26.25">
      <c r="A55" s="40">
        <v>54</v>
      </c>
      <c r="B55" s="63">
        <v>1523</v>
      </c>
      <c r="C55" s="111">
        <v>44042</v>
      </c>
      <c r="D55" s="111">
        <v>44046</v>
      </c>
      <c r="E55" s="17" t="s">
        <v>4</v>
      </c>
      <c r="F55" s="2" t="s">
        <v>23</v>
      </c>
      <c r="G55" s="1" t="s">
        <v>101</v>
      </c>
      <c r="H55" s="1" t="s">
        <v>27</v>
      </c>
      <c r="I55" s="1" t="s">
        <v>125</v>
      </c>
      <c r="J55" s="1" t="s">
        <v>30</v>
      </c>
      <c r="K55" s="2" t="s">
        <v>12</v>
      </c>
      <c r="L55" s="1" t="s">
        <v>31</v>
      </c>
      <c r="M55" s="2" t="s">
        <v>12</v>
      </c>
      <c r="N55" s="1" t="s">
        <v>32</v>
      </c>
      <c r="O55" s="2" t="s">
        <v>18</v>
      </c>
      <c r="P55" s="2" t="s">
        <v>3</v>
      </c>
      <c r="Q55" s="2" t="s">
        <v>126</v>
      </c>
      <c r="R55" s="7"/>
      <c r="S55" s="7"/>
      <c r="T55" s="6"/>
      <c r="U55" s="7"/>
      <c r="V55" s="6"/>
      <c r="W55" s="7"/>
      <c r="X55" s="7"/>
      <c r="Y55" s="7"/>
      <c r="Z55" s="26">
        <v>37912356000</v>
      </c>
      <c r="AA55" s="20" t="s">
        <v>361</v>
      </c>
      <c r="AB55" s="3" t="s">
        <v>362</v>
      </c>
      <c r="AC55" s="4" t="s">
        <v>363</v>
      </c>
      <c r="AD55" s="4" t="s">
        <v>27</v>
      </c>
      <c r="AE55" s="4" t="s">
        <v>125</v>
      </c>
      <c r="AF55" s="4" t="s">
        <v>30</v>
      </c>
      <c r="AG55" s="3" t="s">
        <v>12</v>
      </c>
      <c r="AH55" s="4" t="s">
        <v>31</v>
      </c>
      <c r="AI55" s="3" t="s">
        <v>12</v>
      </c>
      <c r="AJ55" s="4" t="s">
        <v>32</v>
      </c>
      <c r="AK55" s="3" t="s">
        <v>18</v>
      </c>
      <c r="AL55" s="4" t="s">
        <v>3</v>
      </c>
      <c r="AM55" s="3" t="s">
        <v>126</v>
      </c>
      <c r="AN55" s="8"/>
      <c r="AO55" s="8"/>
      <c r="AP55" s="8"/>
      <c r="AQ55" s="8"/>
      <c r="AR55" s="8"/>
      <c r="AS55" s="8"/>
      <c r="AT55" s="8"/>
      <c r="AU55" s="8"/>
      <c r="AV55" s="27">
        <v>37912356000</v>
      </c>
      <c r="AW55" s="24" t="s">
        <v>11</v>
      </c>
      <c r="AX55" s="23">
        <f t="shared" si="3"/>
        <v>0</v>
      </c>
      <c r="AY55" s="24" t="s">
        <v>46</v>
      </c>
      <c r="AZ55" s="23">
        <f t="shared" si="4"/>
        <v>37912356000</v>
      </c>
      <c r="BA55" s="24" t="s">
        <v>46</v>
      </c>
      <c r="BB55" s="23">
        <f t="shared" si="5"/>
        <v>37912356000</v>
      </c>
      <c r="BC55" s="42" t="s">
        <v>364</v>
      </c>
    </row>
    <row r="56" spans="1:55" ht="26.25">
      <c r="A56" s="40">
        <v>55</v>
      </c>
      <c r="B56" s="63">
        <v>1524</v>
      </c>
      <c r="C56" s="111">
        <v>44042</v>
      </c>
      <c r="D56" s="111">
        <v>44046</v>
      </c>
      <c r="E56" s="17" t="s">
        <v>4</v>
      </c>
      <c r="F56" s="2" t="s">
        <v>23</v>
      </c>
      <c r="G56" s="1" t="s">
        <v>101</v>
      </c>
      <c r="H56" s="1" t="s">
        <v>27</v>
      </c>
      <c r="I56" s="1" t="s">
        <v>125</v>
      </c>
      <c r="J56" s="1" t="s">
        <v>30</v>
      </c>
      <c r="K56" s="2" t="s">
        <v>12</v>
      </c>
      <c r="L56" s="1" t="s">
        <v>31</v>
      </c>
      <c r="M56" s="2" t="s">
        <v>12</v>
      </c>
      <c r="N56" s="1" t="s">
        <v>32</v>
      </c>
      <c r="O56" s="2" t="s">
        <v>18</v>
      </c>
      <c r="P56" s="2" t="s">
        <v>3</v>
      </c>
      <c r="Q56" s="2" t="s">
        <v>126</v>
      </c>
      <c r="R56" s="7"/>
      <c r="S56" s="7"/>
      <c r="T56" s="6"/>
      <c r="U56" s="7"/>
      <c r="V56" s="6"/>
      <c r="W56" s="7"/>
      <c r="X56" s="7"/>
      <c r="Y56" s="7"/>
      <c r="Z56" s="26">
        <v>75000000000</v>
      </c>
      <c r="AA56" s="20" t="s">
        <v>8</v>
      </c>
      <c r="AB56" s="3" t="s">
        <v>118</v>
      </c>
      <c r="AC56" s="4" t="s">
        <v>119</v>
      </c>
      <c r="AD56" s="4" t="s">
        <v>27</v>
      </c>
      <c r="AE56" s="4" t="s">
        <v>125</v>
      </c>
      <c r="AF56" s="4" t="s">
        <v>30</v>
      </c>
      <c r="AG56" s="3" t="s">
        <v>12</v>
      </c>
      <c r="AH56" s="4" t="s">
        <v>31</v>
      </c>
      <c r="AI56" s="3" t="s">
        <v>12</v>
      </c>
      <c r="AJ56" s="4" t="s">
        <v>32</v>
      </c>
      <c r="AK56" s="3" t="s">
        <v>18</v>
      </c>
      <c r="AL56" s="4" t="s">
        <v>3</v>
      </c>
      <c r="AM56" s="3" t="s">
        <v>126</v>
      </c>
      <c r="AN56" s="8"/>
      <c r="AO56" s="8"/>
      <c r="AP56" s="8"/>
      <c r="AQ56" s="8"/>
      <c r="AR56" s="8"/>
      <c r="AS56" s="8"/>
      <c r="AT56" s="8"/>
      <c r="AU56" s="8"/>
      <c r="AV56" s="27">
        <v>75000000000</v>
      </c>
      <c r="AW56" s="24" t="s">
        <v>11</v>
      </c>
      <c r="AX56" s="23">
        <f t="shared" si="3"/>
        <v>0</v>
      </c>
      <c r="AY56" s="24" t="s">
        <v>46</v>
      </c>
      <c r="AZ56" s="23">
        <f t="shared" si="4"/>
        <v>75000000000</v>
      </c>
      <c r="BA56" s="24" t="s">
        <v>46</v>
      </c>
      <c r="BB56" s="23">
        <f t="shared" si="5"/>
        <v>75000000000</v>
      </c>
      <c r="BC56" s="42" t="s">
        <v>365</v>
      </c>
    </row>
    <row r="57" spans="1:55" ht="26.25">
      <c r="A57" s="40">
        <v>56</v>
      </c>
      <c r="B57" s="63">
        <v>1525</v>
      </c>
      <c r="C57" s="111">
        <v>44042</v>
      </c>
      <c r="D57" s="111">
        <v>44046</v>
      </c>
      <c r="E57" s="17" t="s">
        <v>4</v>
      </c>
      <c r="F57" s="2" t="s">
        <v>23</v>
      </c>
      <c r="G57" s="1" t="s">
        <v>101</v>
      </c>
      <c r="H57" s="1" t="s">
        <v>27</v>
      </c>
      <c r="I57" s="1" t="s">
        <v>125</v>
      </c>
      <c r="J57" s="1" t="s">
        <v>30</v>
      </c>
      <c r="K57" s="2" t="s">
        <v>12</v>
      </c>
      <c r="L57" s="1" t="s">
        <v>31</v>
      </c>
      <c r="M57" s="2" t="s">
        <v>12</v>
      </c>
      <c r="N57" s="1" t="s">
        <v>32</v>
      </c>
      <c r="O57" s="2" t="s">
        <v>18</v>
      </c>
      <c r="P57" s="2" t="s">
        <v>3</v>
      </c>
      <c r="Q57" s="2" t="s">
        <v>126</v>
      </c>
      <c r="R57" s="7"/>
      <c r="S57" s="7"/>
      <c r="T57" s="6"/>
      <c r="U57" s="7"/>
      <c r="V57" s="6"/>
      <c r="W57" s="7"/>
      <c r="X57" s="7"/>
      <c r="Y57" s="7"/>
      <c r="Z57" s="26">
        <v>129648080000</v>
      </c>
      <c r="AA57" s="20" t="s">
        <v>8</v>
      </c>
      <c r="AB57" s="3" t="s">
        <v>118</v>
      </c>
      <c r="AC57" s="4" t="s">
        <v>119</v>
      </c>
      <c r="AD57" s="4" t="s">
        <v>27</v>
      </c>
      <c r="AE57" s="4" t="s">
        <v>125</v>
      </c>
      <c r="AF57" s="4" t="s">
        <v>30</v>
      </c>
      <c r="AG57" s="3" t="s">
        <v>12</v>
      </c>
      <c r="AH57" s="4" t="s">
        <v>31</v>
      </c>
      <c r="AI57" s="3" t="s">
        <v>12</v>
      </c>
      <c r="AJ57" s="4" t="s">
        <v>32</v>
      </c>
      <c r="AK57" s="3" t="s">
        <v>18</v>
      </c>
      <c r="AL57" s="4" t="s">
        <v>3</v>
      </c>
      <c r="AM57" s="3" t="s">
        <v>126</v>
      </c>
      <c r="AN57" s="8"/>
      <c r="AO57" s="8"/>
      <c r="AP57" s="8"/>
      <c r="AQ57" s="8"/>
      <c r="AR57" s="8"/>
      <c r="AS57" s="8"/>
      <c r="AT57" s="8"/>
      <c r="AU57" s="8"/>
      <c r="AV57" s="27">
        <v>129648080000</v>
      </c>
      <c r="AW57" s="24" t="s">
        <v>11</v>
      </c>
      <c r="AX57" s="23">
        <f t="shared" si="3"/>
        <v>0</v>
      </c>
      <c r="AY57" s="24" t="s">
        <v>46</v>
      </c>
      <c r="AZ57" s="23">
        <f t="shared" si="4"/>
        <v>129648080000</v>
      </c>
      <c r="BA57" s="24" t="s">
        <v>46</v>
      </c>
      <c r="BB57" s="23">
        <f t="shared" si="5"/>
        <v>129648080000</v>
      </c>
      <c r="BC57" s="42" t="s">
        <v>366</v>
      </c>
    </row>
    <row r="58" spans="1:55" ht="26.25">
      <c r="A58" s="40">
        <v>57</v>
      </c>
      <c r="B58" s="63">
        <v>1562</v>
      </c>
      <c r="C58" s="111">
        <v>44049</v>
      </c>
      <c r="D58" s="111">
        <v>44053</v>
      </c>
      <c r="E58" s="17" t="s">
        <v>4</v>
      </c>
      <c r="F58" s="2" t="s">
        <v>23</v>
      </c>
      <c r="G58" s="1" t="s">
        <v>101</v>
      </c>
      <c r="H58" s="1" t="s">
        <v>27</v>
      </c>
      <c r="I58" s="1" t="s">
        <v>125</v>
      </c>
      <c r="J58" s="1" t="s">
        <v>30</v>
      </c>
      <c r="K58" s="2" t="s">
        <v>12</v>
      </c>
      <c r="L58" s="1" t="s">
        <v>31</v>
      </c>
      <c r="M58" s="2" t="s">
        <v>12</v>
      </c>
      <c r="N58" s="1" t="s">
        <v>32</v>
      </c>
      <c r="O58" s="2" t="s">
        <v>18</v>
      </c>
      <c r="P58" s="2" t="s">
        <v>3</v>
      </c>
      <c r="Q58" s="2" t="s">
        <v>126</v>
      </c>
      <c r="R58" s="7"/>
      <c r="S58" s="7"/>
      <c r="T58" s="6"/>
      <c r="U58" s="7"/>
      <c r="V58" s="6"/>
      <c r="W58" s="7"/>
      <c r="X58" s="7"/>
      <c r="Y58" s="7"/>
      <c r="Z58" s="26">
        <v>55000000000</v>
      </c>
      <c r="AA58" s="20" t="s">
        <v>8</v>
      </c>
      <c r="AB58" s="3" t="s">
        <v>118</v>
      </c>
      <c r="AC58" s="4" t="s">
        <v>119</v>
      </c>
      <c r="AD58" s="4" t="s">
        <v>27</v>
      </c>
      <c r="AE58" s="4" t="s">
        <v>125</v>
      </c>
      <c r="AF58" s="4" t="s">
        <v>30</v>
      </c>
      <c r="AG58" s="3" t="s">
        <v>12</v>
      </c>
      <c r="AH58" s="4" t="s">
        <v>31</v>
      </c>
      <c r="AI58" s="3" t="s">
        <v>12</v>
      </c>
      <c r="AJ58" s="4" t="s">
        <v>32</v>
      </c>
      <c r="AK58" s="3" t="s">
        <v>18</v>
      </c>
      <c r="AL58" s="4" t="s">
        <v>3</v>
      </c>
      <c r="AM58" s="3" t="s">
        <v>126</v>
      </c>
      <c r="AN58" s="8"/>
      <c r="AO58" s="8"/>
      <c r="AP58" s="8"/>
      <c r="AQ58" s="8"/>
      <c r="AR58" s="8"/>
      <c r="AS58" s="8"/>
      <c r="AT58" s="8"/>
      <c r="AU58" s="8"/>
      <c r="AV58" s="27">
        <v>55000000000</v>
      </c>
      <c r="AW58" s="24" t="s">
        <v>11</v>
      </c>
      <c r="AX58" s="23">
        <f t="shared" si="3"/>
        <v>0</v>
      </c>
      <c r="AY58" s="24" t="s">
        <v>46</v>
      </c>
      <c r="AZ58" s="23">
        <f t="shared" si="4"/>
        <v>55000000000</v>
      </c>
      <c r="BA58" s="24" t="s">
        <v>46</v>
      </c>
      <c r="BB58" s="23">
        <f t="shared" si="5"/>
        <v>55000000000</v>
      </c>
      <c r="BC58" s="42" t="s">
        <v>373</v>
      </c>
    </row>
    <row r="59" spans="1:55" ht="26.25">
      <c r="A59" s="40">
        <v>58</v>
      </c>
      <c r="B59" s="63">
        <v>1562</v>
      </c>
      <c r="C59" s="111">
        <v>44049</v>
      </c>
      <c r="D59" s="111">
        <v>44053</v>
      </c>
      <c r="E59" s="17" t="s">
        <v>4</v>
      </c>
      <c r="F59" s="2" t="s">
        <v>23</v>
      </c>
      <c r="G59" s="1" t="s">
        <v>101</v>
      </c>
      <c r="H59" s="1" t="s">
        <v>27</v>
      </c>
      <c r="I59" s="1" t="s">
        <v>125</v>
      </c>
      <c r="J59" s="1" t="s">
        <v>30</v>
      </c>
      <c r="K59" s="2" t="s">
        <v>12</v>
      </c>
      <c r="L59" s="1" t="s">
        <v>31</v>
      </c>
      <c r="M59" s="2" t="s">
        <v>12</v>
      </c>
      <c r="N59" s="1" t="s">
        <v>32</v>
      </c>
      <c r="O59" s="2" t="s">
        <v>18</v>
      </c>
      <c r="P59" s="2" t="s">
        <v>3</v>
      </c>
      <c r="Q59" s="2" t="s">
        <v>126</v>
      </c>
      <c r="R59" s="7"/>
      <c r="S59" s="7"/>
      <c r="T59" s="6"/>
      <c r="U59" s="7"/>
      <c r="V59" s="6"/>
      <c r="W59" s="7"/>
      <c r="X59" s="7"/>
      <c r="Y59" s="7"/>
      <c r="Z59" s="26">
        <v>140000000000</v>
      </c>
      <c r="AA59" s="20" t="s">
        <v>8</v>
      </c>
      <c r="AB59" s="3" t="s">
        <v>118</v>
      </c>
      <c r="AC59" s="4" t="s">
        <v>119</v>
      </c>
      <c r="AD59" s="4" t="s">
        <v>27</v>
      </c>
      <c r="AE59" s="4" t="s">
        <v>125</v>
      </c>
      <c r="AF59" s="4" t="s">
        <v>30</v>
      </c>
      <c r="AG59" s="3" t="s">
        <v>12</v>
      </c>
      <c r="AH59" s="4" t="s">
        <v>31</v>
      </c>
      <c r="AI59" s="3" t="s">
        <v>12</v>
      </c>
      <c r="AJ59" s="4" t="s">
        <v>32</v>
      </c>
      <c r="AK59" s="3" t="s">
        <v>18</v>
      </c>
      <c r="AL59" s="4" t="s">
        <v>3</v>
      </c>
      <c r="AM59" s="3" t="s">
        <v>126</v>
      </c>
      <c r="AN59" s="8"/>
      <c r="AO59" s="8"/>
      <c r="AP59" s="8"/>
      <c r="AQ59" s="8"/>
      <c r="AR59" s="8"/>
      <c r="AS59" s="8"/>
      <c r="AT59" s="8"/>
      <c r="AU59" s="8"/>
      <c r="AV59" s="27">
        <v>140000000000</v>
      </c>
      <c r="AW59" s="24" t="s">
        <v>11</v>
      </c>
      <c r="AX59" s="23">
        <f t="shared" si="3"/>
        <v>0</v>
      </c>
      <c r="AY59" s="24" t="s">
        <v>46</v>
      </c>
      <c r="AZ59" s="23">
        <f t="shared" si="4"/>
        <v>140000000000</v>
      </c>
      <c r="BA59" s="24" t="s">
        <v>46</v>
      </c>
      <c r="BB59" s="23">
        <f t="shared" si="5"/>
        <v>140000000000</v>
      </c>
      <c r="BC59" s="42" t="s">
        <v>374</v>
      </c>
    </row>
    <row r="60" spans="1:55" ht="26.25">
      <c r="A60" s="40">
        <v>59</v>
      </c>
      <c r="B60" s="63">
        <v>1652</v>
      </c>
      <c r="C60" s="111">
        <v>44070</v>
      </c>
      <c r="D60" s="111">
        <v>44071</v>
      </c>
      <c r="E60" s="17" t="s">
        <v>4</v>
      </c>
      <c r="F60" s="2" t="s">
        <v>23</v>
      </c>
      <c r="G60" s="1" t="s">
        <v>101</v>
      </c>
      <c r="H60" s="1" t="s">
        <v>27</v>
      </c>
      <c r="I60" s="1" t="s">
        <v>125</v>
      </c>
      <c r="J60" s="1" t="s">
        <v>30</v>
      </c>
      <c r="K60" s="2" t="s">
        <v>12</v>
      </c>
      <c r="L60" s="1" t="s">
        <v>31</v>
      </c>
      <c r="M60" s="2" t="s">
        <v>12</v>
      </c>
      <c r="N60" s="1" t="s">
        <v>32</v>
      </c>
      <c r="O60" s="2" t="s">
        <v>18</v>
      </c>
      <c r="P60" s="2" t="s">
        <v>3</v>
      </c>
      <c r="Q60" s="2" t="s">
        <v>126</v>
      </c>
      <c r="R60" s="7"/>
      <c r="S60" s="7"/>
      <c r="T60" s="6"/>
      <c r="U60" s="7"/>
      <c r="V60" s="6"/>
      <c r="W60" s="7"/>
      <c r="X60" s="7"/>
      <c r="Y60" s="7"/>
      <c r="Z60" s="26">
        <v>136949920000</v>
      </c>
      <c r="AA60" s="20" t="s">
        <v>8</v>
      </c>
      <c r="AB60" s="3" t="s">
        <v>118</v>
      </c>
      <c r="AC60" s="4" t="s">
        <v>119</v>
      </c>
      <c r="AD60" s="4" t="s">
        <v>27</v>
      </c>
      <c r="AE60" s="4" t="s">
        <v>125</v>
      </c>
      <c r="AF60" s="4" t="s">
        <v>30</v>
      </c>
      <c r="AG60" s="3" t="s">
        <v>12</v>
      </c>
      <c r="AH60" s="4" t="s">
        <v>31</v>
      </c>
      <c r="AI60" s="3" t="s">
        <v>12</v>
      </c>
      <c r="AJ60" s="4" t="s">
        <v>32</v>
      </c>
      <c r="AK60" s="3" t="s">
        <v>18</v>
      </c>
      <c r="AL60" s="4" t="s">
        <v>3</v>
      </c>
      <c r="AM60" s="3" t="s">
        <v>126</v>
      </c>
      <c r="AN60" s="8"/>
      <c r="AO60" s="8"/>
      <c r="AP60" s="8"/>
      <c r="AQ60" s="8"/>
      <c r="AR60" s="8"/>
      <c r="AS60" s="8"/>
      <c r="AT60" s="8"/>
      <c r="AU60" s="8"/>
      <c r="AV60" s="27">
        <v>136949920000</v>
      </c>
      <c r="AW60" s="24" t="s">
        <v>11</v>
      </c>
      <c r="AX60" s="23">
        <f t="shared" si="3"/>
        <v>0</v>
      </c>
      <c r="AY60" s="24" t="s">
        <v>46</v>
      </c>
      <c r="AZ60" s="23">
        <f t="shared" si="4"/>
        <v>136949920000</v>
      </c>
      <c r="BA60" s="24" t="s">
        <v>46</v>
      </c>
      <c r="BB60" s="23">
        <f t="shared" si="5"/>
        <v>136949920000</v>
      </c>
      <c r="BC60" s="42" t="s">
        <v>381</v>
      </c>
    </row>
    <row r="61" spans="1:55" ht="26.25">
      <c r="A61" s="40">
        <v>60</v>
      </c>
      <c r="B61" s="63">
        <v>1653</v>
      </c>
      <c r="C61" s="111">
        <v>44070</v>
      </c>
      <c r="D61" s="111">
        <v>44071</v>
      </c>
      <c r="E61" s="17" t="s">
        <v>4</v>
      </c>
      <c r="F61" s="2" t="s">
        <v>23</v>
      </c>
      <c r="G61" s="1" t="s">
        <v>101</v>
      </c>
      <c r="H61" s="1" t="s">
        <v>27</v>
      </c>
      <c r="I61" s="1" t="s">
        <v>125</v>
      </c>
      <c r="J61" s="1" t="s">
        <v>30</v>
      </c>
      <c r="K61" s="2" t="s">
        <v>12</v>
      </c>
      <c r="L61" s="1" t="s">
        <v>31</v>
      </c>
      <c r="M61" s="2" t="s">
        <v>12</v>
      </c>
      <c r="N61" s="1" t="s">
        <v>32</v>
      </c>
      <c r="O61" s="2" t="s">
        <v>18</v>
      </c>
      <c r="P61" s="2" t="s">
        <v>3</v>
      </c>
      <c r="Q61" s="2" t="s">
        <v>126</v>
      </c>
      <c r="R61" s="7"/>
      <c r="S61" s="7"/>
      <c r="T61" s="6"/>
      <c r="U61" s="7"/>
      <c r="V61" s="6"/>
      <c r="W61" s="7"/>
      <c r="X61" s="7"/>
      <c r="Y61" s="7"/>
      <c r="Z61" s="26">
        <v>10497960000</v>
      </c>
      <c r="AA61" s="20" t="s">
        <v>8</v>
      </c>
      <c r="AB61" s="3" t="s">
        <v>118</v>
      </c>
      <c r="AC61" s="4" t="s">
        <v>119</v>
      </c>
      <c r="AD61" s="4" t="s">
        <v>27</v>
      </c>
      <c r="AE61" s="4" t="s">
        <v>125</v>
      </c>
      <c r="AF61" s="4" t="s">
        <v>30</v>
      </c>
      <c r="AG61" s="3" t="s">
        <v>12</v>
      </c>
      <c r="AH61" s="4" t="s">
        <v>31</v>
      </c>
      <c r="AI61" s="3" t="s">
        <v>12</v>
      </c>
      <c r="AJ61" s="4" t="s">
        <v>32</v>
      </c>
      <c r="AK61" s="3" t="s">
        <v>18</v>
      </c>
      <c r="AL61" s="4" t="s">
        <v>3</v>
      </c>
      <c r="AM61" s="3" t="s">
        <v>126</v>
      </c>
      <c r="AN61" s="8"/>
      <c r="AO61" s="8"/>
      <c r="AP61" s="8"/>
      <c r="AQ61" s="8"/>
      <c r="AR61" s="8"/>
      <c r="AS61" s="8"/>
      <c r="AT61" s="8"/>
      <c r="AU61" s="8"/>
      <c r="AV61" s="27">
        <v>10497960000</v>
      </c>
      <c r="AW61" s="24" t="s">
        <v>46</v>
      </c>
      <c r="AX61" s="23">
        <f t="shared" si="3"/>
        <v>10497960000</v>
      </c>
      <c r="AY61" s="24" t="s">
        <v>46</v>
      </c>
      <c r="AZ61" s="23">
        <f t="shared" si="4"/>
        <v>10497960000</v>
      </c>
      <c r="BA61" s="24" t="s">
        <v>46</v>
      </c>
      <c r="BB61" s="23">
        <f t="shared" si="5"/>
        <v>10497960000</v>
      </c>
      <c r="BC61" s="42" t="s">
        <v>381</v>
      </c>
    </row>
    <row r="62" spans="1:55" ht="26.25">
      <c r="A62" s="40">
        <v>61</v>
      </c>
      <c r="B62" s="63">
        <v>1655</v>
      </c>
      <c r="C62" s="111">
        <v>44070</v>
      </c>
      <c r="D62" s="111">
        <v>44071</v>
      </c>
      <c r="E62" s="17" t="s">
        <v>4</v>
      </c>
      <c r="F62" s="2" t="s">
        <v>23</v>
      </c>
      <c r="G62" s="1" t="s">
        <v>101</v>
      </c>
      <c r="H62" s="1" t="s">
        <v>27</v>
      </c>
      <c r="I62" s="1" t="s">
        <v>125</v>
      </c>
      <c r="J62" s="1" t="s">
        <v>30</v>
      </c>
      <c r="K62" s="2" t="s">
        <v>12</v>
      </c>
      <c r="L62" s="1" t="s">
        <v>31</v>
      </c>
      <c r="M62" s="2" t="s">
        <v>12</v>
      </c>
      <c r="N62" s="1" t="s">
        <v>32</v>
      </c>
      <c r="O62" s="2" t="s">
        <v>18</v>
      </c>
      <c r="P62" s="2" t="s">
        <v>3</v>
      </c>
      <c r="Q62" s="2" t="s">
        <v>126</v>
      </c>
      <c r="R62" s="7"/>
      <c r="S62" s="7"/>
      <c r="T62" s="6"/>
      <c r="U62" s="7"/>
      <c r="V62" s="6"/>
      <c r="W62" s="7"/>
      <c r="X62" s="7"/>
      <c r="Y62" s="7"/>
      <c r="Z62" s="26">
        <v>807240018752</v>
      </c>
      <c r="AA62" s="20" t="s">
        <v>0</v>
      </c>
      <c r="AB62" s="3" t="s">
        <v>195</v>
      </c>
      <c r="AC62" s="4" t="s">
        <v>196</v>
      </c>
      <c r="AD62" s="4" t="s">
        <v>27</v>
      </c>
      <c r="AE62" s="4" t="s">
        <v>125</v>
      </c>
      <c r="AF62" s="4" t="s">
        <v>30</v>
      </c>
      <c r="AG62" s="3" t="s">
        <v>12</v>
      </c>
      <c r="AH62" s="4" t="s">
        <v>31</v>
      </c>
      <c r="AI62" s="3" t="s">
        <v>12</v>
      </c>
      <c r="AJ62" s="4" t="s">
        <v>32</v>
      </c>
      <c r="AK62" s="3" t="s">
        <v>18</v>
      </c>
      <c r="AL62" s="4" t="s">
        <v>3</v>
      </c>
      <c r="AM62" s="3" t="s">
        <v>126</v>
      </c>
      <c r="AN62" s="8"/>
      <c r="AO62" s="8"/>
      <c r="AP62" s="8"/>
      <c r="AQ62" s="8"/>
      <c r="AR62" s="8"/>
      <c r="AS62" s="8"/>
      <c r="AT62" s="8"/>
      <c r="AU62" s="8"/>
      <c r="AV62" s="27">
        <v>807240018752</v>
      </c>
      <c r="AW62" s="24" t="s">
        <v>11</v>
      </c>
      <c r="AX62" s="23">
        <f t="shared" si="3"/>
        <v>0</v>
      </c>
      <c r="AY62" s="24" t="s">
        <v>46</v>
      </c>
      <c r="AZ62" s="23">
        <f t="shared" si="4"/>
        <v>807240018752</v>
      </c>
      <c r="BA62" s="24" t="s">
        <v>46</v>
      </c>
      <c r="BB62" s="23">
        <f t="shared" si="5"/>
        <v>807240018752</v>
      </c>
      <c r="BC62" s="42" t="s">
        <v>380</v>
      </c>
    </row>
    <row r="63" spans="1:55" ht="30">
      <c r="A63" s="40">
        <v>62</v>
      </c>
      <c r="B63" s="63">
        <v>1717</v>
      </c>
      <c r="C63" s="111">
        <v>44078</v>
      </c>
      <c r="D63" s="111">
        <v>44081</v>
      </c>
      <c r="E63" s="17" t="s">
        <v>4</v>
      </c>
      <c r="F63" s="2" t="s">
        <v>23</v>
      </c>
      <c r="G63" s="1" t="s">
        <v>101</v>
      </c>
      <c r="H63" s="1" t="s">
        <v>27</v>
      </c>
      <c r="I63" s="1" t="s">
        <v>125</v>
      </c>
      <c r="J63" s="1" t="s">
        <v>30</v>
      </c>
      <c r="K63" s="2" t="s">
        <v>12</v>
      </c>
      <c r="L63" s="1" t="s">
        <v>31</v>
      </c>
      <c r="M63" s="2" t="s">
        <v>12</v>
      </c>
      <c r="N63" s="1" t="s">
        <v>32</v>
      </c>
      <c r="O63" s="2" t="s">
        <v>18</v>
      </c>
      <c r="P63" s="2" t="s">
        <v>3</v>
      </c>
      <c r="Q63" s="2" t="s">
        <v>126</v>
      </c>
      <c r="R63" s="7"/>
      <c r="S63" s="7"/>
      <c r="T63" s="6"/>
      <c r="U63" s="7"/>
      <c r="V63" s="6"/>
      <c r="W63" s="7"/>
      <c r="X63" s="7"/>
      <c r="Y63" s="7"/>
      <c r="Z63" s="26">
        <v>117984000000</v>
      </c>
      <c r="AA63" s="20" t="s">
        <v>107</v>
      </c>
      <c r="AB63" s="3" t="s">
        <v>106</v>
      </c>
      <c r="AC63" s="4"/>
      <c r="AD63" s="4" t="s">
        <v>27</v>
      </c>
      <c r="AE63" s="4" t="s">
        <v>125</v>
      </c>
      <c r="AF63" s="4" t="s">
        <v>30</v>
      </c>
      <c r="AG63" s="3" t="s">
        <v>12</v>
      </c>
      <c r="AH63" s="4" t="s">
        <v>31</v>
      </c>
      <c r="AI63" s="3" t="s">
        <v>12</v>
      </c>
      <c r="AJ63" s="4" t="s">
        <v>52</v>
      </c>
      <c r="AK63" s="3" t="s">
        <v>53</v>
      </c>
      <c r="AL63" s="4" t="s">
        <v>110</v>
      </c>
      <c r="AM63" s="3" t="s">
        <v>109</v>
      </c>
      <c r="AN63" s="8"/>
      <c r="AO63" s="8"/>
      <c r="AP63" s="8"/>
      <c r="AQ63" s="8"/>
      <c r="AR63" s="8"/>
      <c r="AS63" s="8"/>
      <c r="AT63" s="8"/>
      <c r="AU63" s="8"/>
      <c r="AV63" s="27">
        <v>17984000000</v>
      </c>
      <c r="AW63" s="24" t="s">
        <v>46</v>
      </c>
      <c r="AX63" s="23">
        <f t="shared" si="3"/>
        <v>17984000000</v>
      </c>
      <c r="AY63" s="24" t="s">
        <v>46</v>
      </c>
      <c r="AZ63" s="23">
        <f t="shared" si="4"/>
        <v>17984000000</v>
      </c>
      <c r="BA63" s="24" t="s">
        <v>46</v>
      </c>
      <c r="BB63" s="23">
        <f t="shared" si="5"/>
        <v>17984000000</v>
      </c>
      <c r="BC63" s="42" t="s">
        <v>387</v>
      </c>
    </row>
    <row r="64" spans="1:55" ht="30">
      <c r="A64" s="40">
        <v>63</v>
      </c>
      <c r="B64" s="63">
        <v>1718</v>
      </c>
      <c r="C64" s="111">
        <v>44078</v>
      </c>
      <c r="D64" s="111">
        <v>44081</v>
      </c>
      <c r="E64" s="17" t="s">
        <v>4</v>
      </c>
      <c r="F64" s="2" t="s">
        <v>23</v>
      </c>
      <c r="G64" s="1" t="s">
        <v>101</v>
      </c>
      <c r="H64" s="1" t="s">
        <v>27</v>
      </c>
      <c r="I64" s="1" t="s">
        <v>125</v>
      </c>
      <c r="J64" s="1" t="s">
        <v>30</v>
      </c>
      <c r="K64" s="2" t="s">
        <v>12</v>
      </c>
      <c r="L64" s="1" t="s">
        <v>31</v>
      </c>
      <c r="M64" s="2" t="s">
        <v>12</v>
      </c>
      <c r="N64" s="1" t="s">
        <v>32</v>
      </c>
      <c r="O64" s="2" t="s">
        <v>18</v>
      </c>
      <c r="P64" s="2" t="s">
        <v>3</v>
      </c>
      <c r="Q64" s="2" t="s">
        <v>126</v>
      </c>
      <c r="R64" s="7"/>
      <c r="S64" s="7"/>
      <c r="T64" s="6"/>
      <c r="U64" s="7"/>
      <c r="V64" s="6"/>
      <c r="W64" s="7"/>
      <c r="X64" s="7"/>
      <c r="Y64" s="7"/>
      <c r="Z64" s="26">
        <v>32495698627</v>
      </c>
      <c r="AA64" s="20" t="s">
        <v>107</v>
      </c>
      <c r="AB64" s="3" t="s">
        <v>106</v>
      </c>
      <c r="AC64" s="4"/>
      <c r="AD64" s="4" t="s">
        <v>27</v>
      </c>
      <c r="AE64" s="4" t="s">
        <v>125</v>
      </c>
      <c r="AF64" s="4" t="s">
        <v>30</v>
      </c>
      <c r="AG64" s="3" t="s">
        <v>12</v>
      </c>
      <c r="AH64" s="4" t="s">
        <v>31</v>
      </c>
      <c r="AI64" s="3" t="s">
        <v>12</v>
      </c>
      <c r="AJ64" s="4" t="s">
        <v>52</v>
      </c>
      <c r="AK64" s="3" t="s">
        <v>53</v>
      </c>
      <c r="AL64" s="4" t="s">
        <v>110</v>
      </c>
      <c r="AM64" s="3" t="s">
        <v>109</v>
      </c>
      <c r="AN64" s="8"/>
      <c r="AO64" s="8"/>
      <c r="AP64" s="8"/>
      <c r="AQ64" s="8"/>
      <c r="AR64" s="8"/>
      <c r="AS64" s="8"/>
      <c r="AT64" s="8"/>
      <c r="AU64" s="8"/>
      <c r="AV64" s="27">
        <v>32495698627</v>
      </c>
      <c r="AW64" s="24" t="s">
        <v>46</v>
      </c>
      <c r="AX64" s="23">
        <f t="shared" si="3"/>
        <v>32495698627</v>
      </c>
      <c r="AY64" s="24" t="s">
        <v>46</v>
      </c>
      <c r="AZ64" s="23">
        <f t="shared" si="4"/>
        <v>32495698627</v>
      </c>
      <c r="BA64" s="24" t="s">
        <v>46</v>
      </c>
      <c r="BB64" s="23">
        <f t="shared" si="5"/>
        <v>32495698627</v>
      </c>
      <c r="BC64" s="42" t="s">
        <v>388</v>
      </c>
    </row>
    <row r="65" spans="1:55" ht="30">
      <c r="A65" s="40">
        <v>64</v>
      </c>
      <c r="B65" s="63">
        <v>1785</v>
      </c>
      <c r="C65" s="111">
        <v>44092</v>
      </c>
      <c r="D65" s="111">
        <v>44094</v>
      </c>
      <c r="E65" s="17" t="s">
        <v>4</v>
      </c>
      <c r="F65" s="2" t="s">
        <v>23</v>
      </c>
      <c r="G65" s="1" t="s">
        <v>101</v>
      </c>
      <c r="H65" s="1" t="s">
        <v>27</v>
      </c>
      <c r="I65" s="1" t="s">
        <v>125</v>
      </c>
      <c r="J65" s="1" t="s">
        <v>30</v>
      </c>
      <c r="K65" s="2" t="s">
        <v>12</v>
      </c>
      <c r="L65" s="1" t="s">
        <v>31</v>
      </c>
      <c r="M65" s="2" t="s">
        <v>12</v>
      </c>
      <c r="N65" s="1" t="s">
        <v>32</v>
      </c>
      <c r="O65" s="2" t="s">
        <v>18</v>
      </c>
      <c r="P65" s="2" t="s">
        <v>3</v>
      </c>
      <c r="Q65" s="2" t="s">
        <v>126</v>
      </c>
      <c r="R65" s="7"/>
      <c r="S65" s="7"/>
      <c r="T65" s="6"/>
      <c r="U65" s="7"/>
      <c r="V65" s="6"/>
      <c r="W65" s="7"/>
      <c r="X65" s="7"/>
      <c r="Y65" s="7"/>
      <c r="Z65" s="26">
        <v>391502704280</v>
      </c>
      <c r="AA65" s="20" t="s">
        <v>107</v>
      </c>
      <c r="AB65" s="3" t="s">
        <v>106</v>
      </c>
      <c r="AC65" s="4"/>
      <c r="AD65" s="4" t="s">
        <v>27</v>
      </c>
      <c r="AE65" s="4" t="s">
        <v>125</v>
      </c>
      <c r="AF65" s="4" t="s">
        <v>30</v>
      </c>
      <c r="AG65" s="3" t="s">
        <v>12</v>
      </c>
      <c r="AH65" s="4" t="s">
        <v>31</v>
      </c>
      <c r="AI65" s="3" t="s">
        <v>12</v>
      </c>
      <c r="AJ65" s="4" t="s">
        <v>52</v>
      </c>
      <c r="AK65" s="3" t="s">
        <v>53</v>
      </c>
      <c r="AL65" s="4" t="s">
        <v>110</v>
      </c>
      <c r="AM65" s="3" t="s">
        <v>109</v>
      </c>
      <c r="AN65" s="8"/>
      <c r="AO65" s="8"/>
      <c r="AP65" s="8"/>
      <c r="AQ65" s="8"/>
      <c r="AR65" s="8"/>
      <c r="AS65" s="8"/>
      <c r="AT65" s="8"/>
      <c r="AU65" s="8"/>
      <c r="AV65" s="27">
        <v>391502704280</v>
      </c>
      <c r="AW65" s="24" t="s">
        <v>46</v>
      </c>
      <c r="AX65" s="23">
        <f t="shared" si="3"/>
        <v>391502704280</v>
      </c>
      <c r="AY65" s="24" t="s">
        <v>46</v>
      </c>
      <c r="AZ65" s="23">
        <f t="shared" si="4"/>
        <v>391502704280</v>
      </c>
      <c r="BA65" s="24" t="s">
        <v>46</v>
      </c>
      <c r="BB65" s="23">
        <f t="shared" si="5"/>
        <v>391502704280</v>
      </c>
      <c r="BC65" s="42" t="s">
        <v>391</v>
      </c>
    </row>
    <row r="66" spans="1:55" ht="30">
      <c r="A66" s="40">
        <v>65</v>
      </c>
      <c r="B66" s="63">
        <v>1786</v>
      </c>
      <c r="C66" s="111">
        <v>44091</v>
      </c>
      <c r="D66" s="111">
        <v>44094</v>
      </c>
      <c r="E66" s="17" t="s">
        <v>4</v>
      </c>
      <c r="F66" s="2" t="s">
        <v>23</v>
      </c>
      <c r="G66" s="1" t="s">
        <v>101</v>
      </c>
      <c r="H66" s="1" t="s">
        <v>27</v>
      </c>
      <c r="I66" s="1" t="s">
        <v>125</v>
      </c>
      <c r="J66" s="1" t="s">
        <v>30</v>
      </c>
      <c r="K66" s="2" t="s">
        <v>12</v>
      </c>
      <c r="L66" s="1" t="s">
        <v>31</v>
      </c>
      <c r="M66" s="2" t="s">
        <v>12</v>
      </c>
      <c r="N66" s="1" t="s">
        <v>32</v>
      </c>
      <c r="O66" s="2" t="s">
        <v>18</v>
      </c>
      <c r="P66" s="2" t="s">
        <v>3</v>
      </c>
      <c r="Q66" s="2" t="s">
        <v>126</v>
      </c>
      <c r="R66" s="7"/>
      <c r="S66" s="7"/>
      <c r="T66" s="6"/>
      <c r="U66" s="7"/>
      <c r="V66" s="6"/>
      <c r="W66" s="7"/>
      <c r="X66" s="7"/>
      <c r="Y66" s="7"/>
      <c r="Z66" s="26">
        <v>120000000000</v>
      </c>
      <c r="AA66" s="20" t="s">
        <v>5</v>
      </c>
      <c r="AB66" s="3" t="s">
        <v>35</v>
      </c>
      <c r="AC66" s="4" t="s">
        <v>359</v>
      </c>
      <c r="AD66" s="4" t="s">
        <v>27</v>
      </c>
      <c r="AE66" s="4" t="s">
        <v>125</v>
      </c>
      <c r="AF66" s="4" t="s">
        <v>30</v>
      </c>
      <c r="AG66" s="3" t="s">
        <v>12</v>
      </c>
      <c r="AH66" s="4" t="s">
        <v>31</v>
      </c>
      <c r="AI66" s="3" t="s">
        <v>12</v>
      </c>
      <c r="AJ66" s="4" t="s">
        <v>32</v>
      </c>
      <c r="AK66" s="3" t="s">
        <v>18</v>
      </c>
      <c r="AL66" s="4" t="s">
        <v>3</v>
      </c>
      <c r="AM66" s="3" t="s">
        <v>126</v>
      </c>
      <c r="AN66" s="8"/>
      <c r="AO66" s="8"/>
      <c r="AP66" s="8"/>
      <c r="AQ66" s="8"/>
      <c r="AR66" s="8"/>
      <c r="AS66" s="8"/>
      <c r="AT66" s="8"/>
      <c r="AU66" s="8"/>
      <c r="AV66" s="27">
        <v>120000000000</v>
      </c>
      <c r="AW66" s="24" t="s">
        <v>46</v>
      </c>
      <c r="AX66" s="23">
        <f t="shared" ref="AX66:AX68" si="6">IF(AW66="si",$AV66,0)</f>
        <v>120000000000</v>
      </c>
      <c r="AY66" s="24" t="s">
        <v>46</v>
      </c>
      <c r="AZ66" s="23">
        <f t="shared" ref="AZ66:AZ68" si="7">IF(AY66="si",$AV66,0)</f>
        <v>120000000000</v>
      </c>
      <c r="BA66" s="24" t="s">
        <v>46</v>
      </c>
      <c r="BB66" s="23">
        <f t="shared" ref="BB66:BB68" si="8">IF(BA66="si",$AV66,0)</f>
        <v>120000000000</v>
      </c>
      <c r="BC66" s="42" t="s">
        <v>390</v>
      </c>
    </row>
    <row r="67" spans="1:55" ht="26.25">
      <c r="A67" s="40">
        <v>66</v>
      </c>
      <c r="B67" s="63">
        <v>1848</v>
      </c>
      <c r="C67" s="111">
        <v>44097</v>
      </c>
      <c r="D67" s="111">
        <v>44098</v>
      </c>
      <c r="E67" s="17" t="s">
        <v>4</v>
      </c>
      <c r="F67" s="2" t="s">
        <v>23</v>
      </c>
      <c r="G67" s="1" t="s">
        <v>101</v>
      </c>
      <c r="H67" s="1" t="s">
        <v>27</v>
      </c>
      <c r="I67" s="1" t="s">
        <v>125</v>
      </c>
      <c r="J67" s="1" t="s">
        <v>30</v>
      </c>
      <c r="K67" s="2" t="s">
        <v>12</v>
      </c>
      <c r="L67" s="1" t="s">
        <v>31</v>
      </c>
      <c r="M67" s="2" t="s">
        <v>12</v>
      </c>
      <c r="N67" s="1" t="s">
        <v>32</v>
      </c>
      <c r="O67" s="2" t="s">
        <v>18</v>
      </c>
      <c r="P67" s="2" t="s">
        <v>3</v>
      </c>
      <c r="Q67" s="2" t="s">
        <v>126</v>
      </c>
      <c r="R67" s="7"/>
      <c r="S67" s="7"/>
      <c r="T67" s="6"/>
      <c r="U67" s="7"/>
      <c r="V67" s="6"/>
      <c r="W67" s="7"/>
      <c r="X67" s="7"/>
      <c r="Y67" s="7"/>
      <c r="Z67" s="26">
        <v>41498394000</v>
      </c>
      <c r="AA67" s="20" t="s">
        <v>0</v>
      </c>
      <c r="AB67" s="3" t="s">
        <v>195</v>
      </c>
      <c r="AC67" s="4" t="s">
        <v>196</v>
      </c>
      <c r="AD67" s="4" t="s">
        <v>27</v>
      </c>
      <c r="AE67" s="4" t="s">
        <v>125</v>
      </c>
      <c r="AF67" s="4" t="s">
        <v>30</v>
      </c>
      <c r="AG67" s="3" t="s">
        <v>12</v>
      </c>
      <c r="AH67" s="4" t="s">
        <v>31</v>
      </c>
      <c r="AI67" s="3" t="s">
        <v>12</v>
      </c>
      <c r="AJ67" s="4" t="s">
        <v>32</v>
      </c>
      <c r="AK67" s="3" t="s">
        <v>18</v>
      </c>
      <c r="AL67" s="4" t="s">
        <v>3</v>
      </c>
      <c r="AM67" s="3" t="s">
        <v>126</v>
      </c>
      <c r="AN67" s="8"/>
      <c r="AO67" s="8"/>
      <c r="AP67" s="8"/>
      <c r="AQ67" s="8"/>
      <c r="AR67" s="8"/>
      <c r="AS67" s="8"/>
      <c r="AT67" s="8"/>
      <c r="AU67" s="8"/>
      <c r="AV67" s="27">
        <v>41498394000</v>
      </c>
      <c r="AW67" s="24" t="s">
        <v>11</v>
      </c>
      <c r="AX67" s="23">
        <f t="shared" si="6"/>
        <v>0</v>
      </c>
      <c r="AY67" s="24" t="s">
        <v>46</v>
      </c>
      <c r="AZ67" s="23">
        <f t="shared" si="7"/>
        <v>41498394000</v>
      </c>
      <c r="BA67" s="24" t="s">
        <v>46</v>
      </c>
      <c r="BB67" s="23">
        <f t="shared" si="8"/>
        <v>41498394000</v>
      </c>
      <c r="BC67" s="42" t="s">
        <v>360</v>
      </c>
    </row>
    <row r="68" spans="1:55" ht="26.25">
      <c r="A68" s="40">
        <v>67</v>
      </c>
      <c r="B68" s="63">
        <v>1849</v>
      </c>
      <c r="C68" s="111">
        <v>44097</v>
      </c>
      <c r="D68" s="111">
        <v>44098</v>
      </c>
      <c r="E68" s="17" t="s">
        <v>4</v>
      </c>
      <c r="F68" s="2" t="s">
        <v>23</v>
      </c>
      <c r="G68" s="1" t="s">
        <v>101</v>
      </c>
      <c r="H68" s="1" t="s">
        <v>27</v>
      </c>
      <c r="I68" s="1" t="s">
        <v>125</v>
      </c>
      <c r="J68" s="1" t="s">
        <v>30</v>
      </c>
      <c r="K68" s="2" t="s">
        <v>12</v>
      </c>
      <c r="L68" s="1" t="s">
        <v>31</v>
      </c>
      <c r="M68" s="2" t="s">
        <v>12</v>
      </c>
      <c r="N68" s="1" t="s">
        <v>32</v>
      </c>
      <c r="O68" s="2" t="s">
        <v>18</v>
      </c>
      <c r="P68" s="2" t="s">
        <v>3</v>
      </c>
      <c r="Q68" s="2" t="s">
        <v>126</v>
      </c>
      <c r="R68" s="7"/>
      <c r="S68" s="7"/>
      <c r="T68" s="6"/>
      <c r="U68" s="7"/>
      <c r="V68" s="6"/>
      <c r="W68" s="7"/>
      <c r="X68" s="7"/>
      <c r="Y68" s="7"/>
      <c r="Z68" s="26">
        <v>37000000000</v>
      </c>
      <c r="AA68" s="20" t="s">
        <v>7</v>
      </c>
      <c r="AB68" s="3" t="s">
        <v>48</v>
      </c>
      <c r="AC68" s="4" t="s">
        <v>115</v>
      </c>
      <c r="AD68" s="4" t="s">
        <v>27</v>
      </c>
      <c r="AE68" s="4" t="s">
        <v>125</v>
      </c>
      <c r="AF68" s="4" t="s">
        <v>30</v>
      </c>
      <c r="AG68" s="3" t="s">
        <v>12</v>
      </c>
      <c r="AH68" s="4" t="s">
        <v>31</v>
      </c>
      <c r="AI68" s="3" t="s">
        <v>12</v>
      </c>
      <c r="AJ68" s="4" t="s">
        <v>32</v>
      </c>
      <c r="AK68" s="3" t="s">
        <v>18</v>
      </c>
      <c r="AL68" s="4" t="s">
        <v>3</v>
      </c>
      <c r="AM68" s="3" t="s">
        <v>126</v>
      </c>
      <c r="AN68" s="8"/>
      <c r="AO68" s="8"/>
      <c r="AP68" s="8"/>
      <c r="AQ68" s="8"/>
      <c r="AR68" s="8"/>
      <c r="AS68" s="8"/>
      <c r="AT68" s="8"/>
      <c r="AU68" s="8"/>
      <c r="AV68" s="27">
        <v>37000000000</v>
      </c>
      <c r="AW68" s="24" t="s">
        <v>11</v>
      </c>
      <c r="AX68" s="23">
        <f t="shared" si="6"/>
        <v>0</v>
      </c>
      <c r="AY68" s="24" t="s">
        <v>46</v>
      </c>
      <c r="AZ68" s="23">
        <f t="shared" si="7"/>
        <v>37000000000</v>
      </c>
      <c r="BA68" s="24" t="s">
        <v>46</v>
      </c>
      <c r="BB68" s="23">
        <f t="shared" si="8"/>
        <v>37000000000</v>
      </c>
      <c r="BC68" s="42" t="s">
        <v>393</v>
      </c>
    </row>
    <row r="69" spans="1:55" ht="30">
      <c r="A69" s="40">
        <v>68</v>
      </c>
      <c r="B69" s="63">
        <v>1904</v>
      </c>
      <c r="C69" s="111">
        <v>44109</v>
      </c>
      <c r="D69" s="111">
        <v>44111</v>
      </c>
      <c r="E69" s="17" t="s">
        <v>4</v>
      </c>
      <c r="F69" s="2" t="s">
        <v>23</v>
      </c>
      <c r="G69" s="1" t="s">
        <v>101</v>
      </c>
      <c r="H69" s="1" t="s">
        <v>27</v>
      </c>
      <c r="I69" s="1" t="s">
        <v>125</v>
      </c>
      <c r="J69" s="1" t="s">
        <v>30</v>
      </c>
      <c r="K69" s="2" t="s">
        <v>12</v>
      </c>
      <c r="L69" s="1" t="s">
        <v>31</v>
      </c>
      <c r="M69" s="2" t="s">
        <v>12</v>
      </c>
      <c r="N69" s="1" t="s">
        <v>32</v>
      </c>
      <c r="O69" s="2" t="s">
        <v>18</v>
      </c>
      <c r="P69" s="2" t="s">
        <v>3</v>
      </c>
      <c r="Q69" s="2" t="s">
        <v>126</v>
      </c>
      <c r="R69" s="7"/>
      <c r="S69" s="7"/>
      <c r="T69" s="6"/>
      <c r="U69" s="7"/>
      <c r="V69" s="6"/>
      <c r="W69" s="7"/>
      <c r="X69" s="7"/>
      <c r="Y69" s="7"/>
      <c r="Z69" s="26">
        <v>260556837820</v>
      </c>
      <c r="AA69" s="20" t="s">
        <v>5</v>
      </c>
      <c r="AB69" s="3" t="s">
        <v>35</v>
      </c>
      <c r="AC69" s="4" t="s">
        <v>359</v>
      </c>
      <c r="AD69" s="4" t="s">
        <v>27</v>
      </c>
      <c r="AE69" s="4" t="s">
        <v>125</v>
      </c>
      <c r="AF69" s="4" t="s">
        <v>30</v>
      </c>
      <c r="AG69" s="3" t="s">
        <v>12</v>
      </c>
      <c r="AH69" s="4" t="s">
        <v>31</v>
      </c>
      <c r="AI69" s="3" t="s">
        <v>12</v>
      </c>
      <c r="AJ69" s="4" t="s">
        <v>32</v>
      </c>
      <c r="AK69" s="3" t="s">
        <v>18</v>
      </c>
      <c r="AL69" s="4" t="s">
        <v>3</v>
      </c>
      <c r="AM69" s="3" t="s">
        <v>126</v>
      </c>
      <c r="AN69" s="8"/>
      <c r="AO69" s="8"/>
      <c r="AP69" s="8"/>
      <c r="AQ69" s="8"/>
      <c r="AR69" s="8"/>
      <c r="AS69" s="8"/>
      <c r="AT69" s="8"/>
      <c r="AU69" s="8"/>
      <c r="AV69" s="27">
        <v>260556837820</v>
      </c>
      <c r="AW69" s="24" t="s">
        <v>46</v>
      </c>
      <c r="AX69" s="23">
        <f t="shared" ref="AX69:AX80" si="9">IF(AW69="si",$AV69,0)</f>
        <v>260556837820</v>
      </c>
      <c r="AY69" s="24" t="s">
        <v>46</v>
      </c>
      <c r="AZ69" s="23">
        <f t="shared" ref="AZ69:AZ80" si="10">IF(AY69="si",$AV69,0)</f>
        <v>260556837820</v>
      </c>
      <c r="BA69" s="24" t="s">
        <v>46</v>
      </c>
      <c r="BB69" s="23">
        <f>IF(BA69="si",$AV69,0)</f>
        <v>260556837820</v>
      </c>
      <c r="BC69" s="42" t="s">
        <v>396</v>
      </c>
    </row>
    <row r="70" spans="1:55" ht="26.25">
      <c r="A70" s="40">
        <v>69</v>
      </c>
      <c r="B70" s="63">
        <v>1905</v>
      </c>
      <c r="C70" s="111">
        <v>44109</v>
      </c>
      <c r="D70" s="111">
        <v>44111</v>
      </c>
      <c r="E70" s="17" t="s">
        <v>4</v>
      </c>
      <c r="F70" s="2" t="s">
        <v>23</v>
      </c>
      <c r="G70" s="1" t="s">
        <v>101</v>
      </c>
      <c r="H70" s="1" t="s">
        <v>27</v>
      </c>
      <c r="I70" s="1" t="s">
        <v>125</v>
      </c>
      <c r="J70" s="1" t="s">
        <v>30</v>
      </c>
      <c r="K70" s="2" t="s">
        <v>12</v>
      </c>
      <c r="L70" s="1" t="s">
        <v>31</v>
      </c>
      <c r="M70" s="2" t="s">
        <v>12</v>
      </c>
      <c r="N70" s="1" t="s">
        <v>32</v>
      </c>
      <c r="O70" s="2" t="s">
        <v>18</v>
      </c>
      <c r="P70" s="2" t="s">
        <v>3</v>
      </c>
      <c r="Q70" s="2" t="s">
        <v>126</v>
      </c>
      <c r="R70" s="7"/>
      <c r="S70" s="7"/>
      <c r="T70" s="6"/>
      <c r="U70" s="7"/>
      <c r="V70" s="6"/>
      <c r="W70" s="7"/>
      <c r="X70" s="7"/>
      <c r="Y70" s="7"/>
      <c r="Z70" s="26">
        <v>534400000000</v>
      </c>
      <c r="AA70" s="20" t="s">
        <v>8</v>
      </c>
      <c r="AB70" s="3" t="s">
        <v>118</v>
      </c>
      <c r="AC70" s="4" t="s">
        <v>119</v>
      </c>
      <c r="AD70" s="4" t="s">
        <v>27</v>
      </c>
      <c r="AE70" s="4" t="s">
        <v>125</v>
      </c>
      <c r="AF70" s="4" t="s">
        <v>30</v>
      </c>
      <c r="AG70" s="3" t="s">
        <v>12</v>
      </c>
      <c r="AH70" s="4" t="s">
        <v>31</v>
      </c>
      <c r="AI70" s="3" t="s">
        <v>12</v>
      </c>
      <c r="AJ70" s="4" t="s">
        <v>32</v>
      </c>
      <c r="AK70" s="3" t="s">
        <v>18</v>
      </c>
      <c r="AL70" s="4" t="s">
        <v>3</v>
      </c>
      <c r="AM70" s="3" t="s">
        <v>126</v>
      </c>
      <c r="AN70" s="8"/>
      <c r="AO70" s="8"/>
      <c r="AP70" s="8"/>
      <c r="AQ70" s="8"/>
      <c r="AR70" s="8"/>
      <c r="AS70" s="8"/>
      <c r="AT70" s="8"/>
      <c r="AU70" s="8"/>
      <c r="AV70" s="27">
        <v>534400000000</v>
      </c>
      <c r="AW70" s="24" t="s">
        <v>11</v>
      </c>
      <c r="AX70" s="23">
        <f t="shared" si="9"/>
        <v>0</v>
      </c>
      <c r="AY70" s="24" t="s">
        <v>46</v>
      </c>
      <c r="AZ70" s="23">
        <f t="shared" si="10"/>
        <v>534400000000</v>
      </c>
      <c r="BA70" s="24" t="s">
        <v>46</v>
      </c>
      <c r="BB70" s="23">
        <f t="shared" ref="BB70:BB80" si="11">IF(BA70="si",$AV70,0)</f>
        <v>534400000000</v>
      </c>
      <c r="BC70" s="42" t="s">
        <v>397</v>
      </c>
    </row>
    <row r="71" spans="1:55" ht="30">
      <c r="A71" s="40">
        <v>70</v>
      </c>
      <c r="B71" s="63">
        <v>1931</v>
      </c>
      <c r="C71" s="111">
        <v>44113</v>
      </c>
      <c r="D71" s="111">
        <v>44117</v>
      </c>
      <c r="E71" s="17" t="s">
        <v>4</v>
      </c>
      <c r="F71" s="2" t="s">
        <v>23</v>
      </c>
      <c r="G71" s="1" t="s">
        <v>101</v>
      </c>
      <c r="H71" s="1" t="s">
        <v>27</v>
      </c>
      <c r="I71" s="1" t="s">
        <v>125</v>
      </c>
      <c r="J71" s="1" t="s">
        <v>30</v>
      </c>
      <c r="K71" s="2" t="s">
        <v>12</v>
      </c>
      <c r="L71" s="1" t="s">
        <v>31</v>
      </c>
      <c r="M71" s="2" t="s">
        <v>12</v>
      </c>
      <c r="N71" s="1" t="s">
        <v>32</v>
      </c>
      <c r="O71" s="2" t="s">
        <v>18</v>
      </c>
      <c r="P71" s="2" t="s">
        <v>3</v>
      </c>
      <c r="Q71" s="2" t="s">
        <v>126</v>
      </c>
      <c r="R71" s="7"/>
      <c r="S71" s="7"/>
      <c r="T71" s="6"/>
      <c r="U71" s="7"/>
      <c r="V71" s="6"/>
      <c r="W71" s="7"/>
      <c r="X71" s="7"/>
      <c r="Y71" s="7"/>
      <c r="Z71" s="26">
        <v>427425975650</v>
      </c>
      <c r="AA71" s="20" t="s">
        <v>107</v>
      </c>
      <c r="AB71" s="3" t="s">
        <v>106</v>
      </c>
      <c r="AC71" s="4"/>
      <c r="AD71" s="4" t="s">
        <v>27</v>
      </c>
      <c r="AE71" s="4" t="s">
        <v>125</v>
      </c>
      <c r="AF71" s="4" t="s">
        <v>30</v>
      </c>
      <c r="AG71" s="3" t="s">
        <v>12</v>
      </c>
      <c r="AH71" s="4" t="s">
        <v>31</v>
      </c>
      <c r="AI71" s="3" t="s">
        <v>12</v>
      </c>
      <c r="AJ71" s="4" t="s">
        <v>52</v>
      </c>
      <c r="AK71" s="3" t="s">
        <v>53</v>
      </c>
      <c r="AL71" s="4" t="s">
        <v>110</v>
      </c>
      <c r="AM71" s="3" t="s">
        <v>109</v>
      </c>
      <c r="AN71" s="8"/>
      <c r="AO71" s="8"/>
      <c r="AP71" s="8"/>
      <c r="AQ71" s="8"/>
      <c r="AR71" s="8"/>
      <c r="AS71" s="8"/>
      <c r="AT71" s="8"/>
      <c r="AU71" s="8"/>
      <c r="AV71" s="27">
        <v>427425975650</v>
      </c>
      <c r="AW71" s="24" t="s">
        <v>46</v>
      </c>
      <c r="AX71" s="23">
        <f t="shared" si="9"/>
        <v>427425975650</v>
      </c>
      <c r="AY71" s="24" t="s">
        <v>46</v>
      </c>
      <c r="AZ71" s="23">
        <f t="shared" si="10"/>
        <v>427425975650</v>
      </c>
      <c r="BA71" s="24" t="s">
        <v>46</v>
      </c>
      <c r="BB71" s="23">
        <f t="shared" si="11"/>
        <v>427425975650</v>
      </c>
      <c r="BC71" s="42" t="s">
        <v>398</v>
      </c>
    </row>
    <row r="72" spans="1:55" ht="26.25">
      <c r="A72" s="40">
        <v>71</v>
      </c>
      <c r="B72" s="63">
        <v>2022</v>
      </c>
      <c r="C72" s="111">
        <v>44126</v>
      </c>
      <c r="D72" s="111">
        <v>44127</v>
      </c>
      <c r="E72" s="17" t="s">
        <v>4</v>
      </c>
      <c r="F72" s="2" t="s">
        <v>23</v>
      </c>
      <c r="G72" s="1" t="s">
        <v>101</v>
      </c>
      <c r="H72" s="1" t="s">
        <v>27</v>
      </c>
      <c r="I72" s="1" t="s">
        <v>125</v>
      </c>
      <c r="J72" s="1" t="s">
        <v>30</v>
      </c>
      <c r="K72" s="2" t="s">
        <v>12</v>
      </c>
      <c r="L72" s="1" t="s">
        <v>31</v>
      </c>
      <c r="M72" s="2" t="s">
        <v>12</v>
      </c>
      <c r="N72" s="1" t="s">
        <v>32</v>
      </c>
      <c r="O72" s="2" t="s">
        <v>18</v>
      </c>
      <c r="P72" s="2" t="s">
        <v>3</v>
      </c>
      <c r="Q72" s="2" t="s">
        <v>126</v>
      </c>
      <c r="R72" s="7"/>
      <c r="S72" s="7"/>
      <c r="T72" s="6"/>
      <c r="U72" s="7"/>
      <c r="V72" s="6"/>
      <c r="W72" s="7"/>
      <c r="X72" s="7"/>
      <c r="Y72" s="7"/>
      <c r="Z72" s="26">
        <v>226388000000</v>
      </c>
      <c r="AA72" s="20" t="s">
        <v>5</v>
      </c>
      <c r="AB72" s="3" t="s">
        <v>35</v>
      </c>
      <c r="AC72" s="4" t="s">
        <v>359</v>
      </c>
      <c r="AD72" s="4" t="s">
        <v>27</v>
      </c>
      <c r="AE72" s="4" t="s">
        <v>125</v>
      </c>
      <c r="AF72" s="4" t="s">
        <v>30</v>
      </c>
      <c r="AG72" s="3" t="s">
        <v>12</v>
      </c>
      <c r="AH72" s="4" t="s">
        <v>31</v>
      </c>
      <c r="AI72" s="3" t="s">
        <v>12</v>
      </c>
      <c r="AJ72" s="4" t="s">
        <v>32</v>
      </c>
      <c r="AK72" s="3" t="s">
        <v>18</v>
      </c>
      <c r="AL72" s="4" t="s">
        <v>3</v>
      </c>
      <c r="AM72" s="3" t="s">
        <v>126</v>
      </c>
      <c r="AN72" s="8"/>
      <c r="AO72" s="8"/>
      <c r="AP72" s="8"/>
      <c r="AQ72" s="8"/>
      <c r="AR72" s="8"/>
      <c r="AS72" s="8"/>
      <c r="AT72" s="8"/>
      <c r="AU72" s="8"/>
      <c r="AV72" s="27">
        <v>226388000000</v>
      </c>
      <c r="AW72" s="24" t="s">
        <v>46</v>
      </c>
      <c r="AX72" s="23">
        <f t="shared" si="9"/>
        <v>226388000000</v>
      </c>
      <c r="AY72" s="24" t="s">
        <v>46</v>
      </c>
      <c r="AZ72" s="23">
        <f t="shared" si="10"/>
        <v>226388000000</v>
      </c>
      <c r="BA72" s="24" t="s">
        <v>46</v>
      </c>
      <c r="BB72" s="23">
        <f t="shared" si="11"/>
        <v>226388000000</v>
      </c>
      <c r="BC72" s="42" t="s">
        <v>399</v>
      </c>
    </row>
    <row r="73" spans="1:55" ht="26.25">
      <c r="A73" s="40">
        <v>72</v>
      </c>
      <c r="B73" s="63">
        <v>2076</v>
      </c>
      <c r="C73" s="111">
        <v>44134</v>
      </c>
      <c r="D73" s="111">
        <v>44138</v>
      </c>
      <c r="E73" s="17" t="s">
        <v>4</v>
      </c>
      <c r="F73" s="2" t="s">
        <v>23</v>
      </c>
      <c r="G73" s="1" t="s">
        <v>101</v>
      </c>
      <c r="H73" s="1" t="s">
        <v>27</v>
      </c>
      <c r="I73" s="1" t="s">
        <v>125</v>
      </c>
      <c r="J73" s="1" t="s">
        <v>30</v>
      </c>
      <c r="K73" s="2" t="s">
        <v>12</v>
      </c>
      <c r="L73" s="1" t="s">
        <v>31</v>
      </c>
      <c r="M73" s="2" t="s">
        <v>12</v>
      </c>
      <c r="N73" s="1" t="s">
        <v>32</v>
      </c>
      <c r="O73" s="2" t="s">
        <v>18</v>
      </c>
      <c r="P73" s="2" t="s">
        <v>3</v>
      </c>
      <c r="Q73" s="2" t="s">
        <v>126</v>
      </c>
      <c r="R73" s="7"/>
      <c r="S73" s="7"/>
      <c r="T73" s="6"/>
      <c r="U73" s="7"/>
      <c r="V73" s="6"/>
      <c r="W73" s="7"/>
      <c r="X73" s="7"/>
      <c r="Y73" s="7"/>
      <c r="Z73" s="26">
        <v>43702000000</v>
      </c>
      <c r="AA73" s="20" t="s">
        <v>178</v>
      </c>
      <c r="AB73" s="3" t="s">
        <v>176</v>
      </c>
      <c r="AC73" s="4" t="s">
        <v>184</v>
      </c>
      <c r="AD73" s="4" t="s">
        <v>27</v>
      </c>
      <c r="AE73" s="4" t="s">
        <v>125</v>
      </c>
      <c r="AF73" s="4" t="s">
        <v>36</v>
      </c>
      <c r="AG73" s="3" t="s">
        <v>37</v>
      </c>
      <c r="AH73" s="4" t="s">
        <v>38</v>
      </c>
      <c r="AI73" s="3" t="s">
        <v>37</v>
      </c>
      <c r="AJ73" s="4"/>
      <c r="AK73" s="3"/>
      <c r="AL73" s="4"/>
      <c r="AM73" s="3"/>
      <c r="AN73" s="8"/>
      <c r="AO73" s="8"/>
      <c r="AP73" s="8"/>
      <c r="AQ73" s="8"/>
      <c r="AR73" s="8"/>
      <c r="AS73" s="8"/>
      <c r="AT73" s="8"/>
      <c r="AU73" s="8"/>
      <c r="AV73" s="27">
        <v>18414878474</v>
      </c>
      <c r="AW73" s="24" t="s">
        <v>11</v>
      </c>
      <c r="AX73" s="23">
        <f t="shared" si="9"/>
        <v>0</v>
      </c>
      <c r="AY73" s="24" t="s">
        <v>11</v>
      </c>
      <c r="AZ73" s="23">
        <f t="shared" si="10"/>
        <v>0</v>
      </c>
      <c r="BA73" s="24" t="s">
        <v>46</v>
      </c>
      <c r="BB73" s="23">
        <f t="shared" si="11"/>
        <v>18414878474</v>
      </c>
      <c r="BC73" s="42"/>
    </row>
    <row r="74" spans="1:55" ht="26.25">
      <c r="A74" s="40">
        <v>73</v>
      </c>
      <c r="B74" s="63">
        <v>2076</v>
      </c>
      <c r="C74" s="111">
        <v>44134</v>
      </c>
      <c r="D74" s="111">
        <v>44138</v>
      </c>
      <c r="E74" s="17" t="s">
        <v>4</v>
      </c>
      <c r="F74" s="2" t="s">
        <v>23</v>
      </c>
      <c r="G74" s="1" t="s">
        <v>101</v>
      </c>
      <c r="H74" s="1" t="s">
        <v>27</v>
      </c>
      <c r="I74" s="1" t="s">
        <v>125</v>
      </c>
      <c r="J74" s="1" t="s">
        <v>30</v>
      </c>
      <c r="K74" s="2" t="s">
        <v>12</v>
      </c>
      <c r="L74" s="1" t="s">
        <v>31</v>
      </c>
      <c r="M74" s="2" t="s">
        <v>12</v>
      </c>
      <c r="N74" s="1" t="s">
        <v>32</v>
      </c>
      <c r="O74" s="2" t="s">
        <v>18</v>
      </c>
      <c r="P74" s="2" t="s">
        <v>3</v>
      </c>
      <c r="Q74" s="2" t="s">
        <v>126</v>
      </c>
      <c r="R74" s="7"/>
      <c r="S74" s="7"/>
      <c r="T74" s="6"/>
      <c r="U74" s="7"/>
      <c r="V74" s="6"/>
      <c r="W74" s="7"/>
      <c r="X74" s="7"/>
      <c r="Y74" s="7"/>
      <c r="Z74" s="26">
        <v>43702000000</v>
      </c>
      <c r="AA74" s="20" t="s">
        <v>185</v>
      </c>
      <c r="AB74" s="3" t="s">
        <v>113</v>
      </c>
      <c r="AC74" s="4" t="s">
        <v>186</v>
      </c>
      <c r="AD74" s="4" t="s">
        <v>27</v>
      </c>
      <c r="AE74" s="4" t="s">
        <v>125</v>
      </c>
      <c r="AF74" s="4" t="s">
        <v>36</v>
      </c>
      <c r="AG74" s="3" t="s">
        <v>37</v>
      </c>
      <c r="AH74" s="4" t="s">
        <v>38</v>
      </c>
      <c r="AI74" s="3" t="s">
        <v>37</v>
      </c>
      <c r="AJ74" s="4"/>
      <c r="AK74" s="3"/>
      <c r="AL74" s="4"/>
      <c r="AM74" s="3"/>
      <c r="AN74" s="8"/>
      <c r="AO74" s="8"/>
      <c r="AP74" s="8"/>
      <c r="AQ74" s="8"/>
      <c r="AR74" s="8"/>
      <c r="AS74" s="8"/>
      <c r="AT74" s="8"/>
      <c r="AU74" s="8"/>
      <c r="AV74" s="27">
        <v>19800000000</v>
      </c>
      <c r="AW74" s="24" t="s">
        <v>11</v>
      </c>
      <c r="AX74" s="23">
        <f t="shared" si="9"/>
        <v>0</v>
      </c>
      <c r="AY74" s="24" t="s">
        <v>11</v>
      </c>
      <c r="AZ74" s="23">
        <f t="shared" si="10"/>
        <v>0</v>
      </c>
      <c r="BA74" s="24" t="s">
        <v>46</v>
      </c>
      <c r="BB74" s="23">
        <f t="shared" si="11"/>
        <v>19800000000</v>
      </c>
      <c r="BC74" s="42"/>
    </row>
    <row r="75" spans="1:55" ht="26.25">
      <c r="A75" s="40">
        <v>74</v>
      </c>
      <c r="B75" s="63">
        <v>2076</v>
      </c>
      <c r="C75" s="111">
        <v>44134</v>
      </c>
      <c r="D75" s="111">
        <v>44138</v>
      </c>
      <c r="E75" s="17" t="s">
        <v>4</v>
      </c>
      <c r="F75" s="2" t="s">
        <v>23</v>
      </c>
      <c r="G75" s="1" t="s">
        <v>101</v>
      </c>
      <c r="H75" s="1" t="s">
        <v>27</v>
      </c>
      <c r="I75" s="1" t="s">
        <v>125</v>
      </c>
      <c r="J75" s="1" t="s">
        <v>30</v>
      </c>
      <c r="K75" s="2" t="s">
        <v>12</v>
      </c>
      <c r="L75" s="1" t="s">
        <v>31</v>
      </c>
      <c r="M75" s="2" t="s">
        <v>12</v>
      </c>
      <c r="N75" s="1" t="s">
        <v>32</v>
      </c>
      <c r="O75" s="2" t="s">
        <v>18</v>
      </c>
      <c r="P75" s="2" t="s">
        <v>3</v>
      </c>
      <c r="Q75" s="2" t="s">
        <v>126</v>
      </c>
      <c r="R75" s="7"/>
      <c r="S75" s="7"/>
      <c r="T75" s="6"/>
      <c r="U75" s="7"/>
      <c r="V75" s="6"/>
      <c r="W75" s="7"/>
      <c r="X75" s="7"/>
      <c r="Y75" s="7"/>
      <c r="Z75" s="26">
        <v>43702000000</v>
      </c>
      <c r="AA75" s="20" t="s">
        <v>188</v>
      </c>
      <c r="AB75" s="3" t="s">
        <v>177</v>
      </c>
      <c r="AC75" s="4"/>
      <c r="AD75" s="4" t="s">
        <v>27</v>
      </c>
      <c r="AE75" s="4" t="s">
        <v>125</v>
      </c>
      <c r="AF75" s="4" t="s">
        <v>30</v>
      </c>
      <c r="AG75" s="3" t="s">
        <v>12</v>
      </c>
      <c r="AH75" s="4" t="s">
        <v>31</v>
      </c>
      <c r="AI75" s="3" t="s">
        <v>12</v>
      </c>
      <c r="AJ75" s="4" t="s">
        <v>52</v>
      </c>
      <c r="AK75" s="3" t="s">
        <v>53</v>
      </c>
      <c r="AL75" s="4" t="s">
        <v>190</v>
      </c>
      <c r="AM75" s="3" t="s">
        <v>189</v>
      </c>
      <c r="AN75" s="8"/>
      <c r="AO75" s="8"/>
      <c r="AP75" s="8"/>
      <c r="AQ75" s="8"/>
      <c r="AR75" s="8"/>
      <c r="AS75" s="8"/>
      <c r="AT75" s="8"/>
      <c r="AU75" s="8"/>
      <c r="AV75" s="27">
        <v>5487121526</v>
      </c>
      <c r="AW75" s="24" t="s">
        <v>11</v>
      </c>
      <c r="AX75" s="23">
        <f t="shared" si="9"/>
        <v>0</v>
      </c>
      <c r="AY75" s="24" t="s">
        <v>11</v>
      </c>
      <c r="AZ75" s="23">
        <f t="shared" si="10"/>
        <v>0</v>
      </c>
      <c r="BA75" s="24" t="s">
        <v>46</v>
      </c>
      <c r="BB75" s="23">
        <f t="shared" si="11"/>
        <v>5487121526</v>
      </c>
      <c r="BC75" s="42"/>
    </row>
    <row r="76" spans="1:55" ht="26.25">
      <c r="A76" s="40">
        <v>75</v>
      </c>
      <c r="B76" s="63">
        <v>2122</v>
      </c>
      <c r="C76" s="111">
        <v>44144</v>
      </c>
      <c r="D76" s="111">
        <v>44144</v>
      </c>
      <c r="E76" s="16" t="s">
        <v>4</v>
      </c>
      <c r="F76" s="2" t="s">
        <v>23</v>
      </c>
      <c r="G76" s="1" t="s">
        <v>101</v>
      </c>
      <c r="H76" s="1" t="s">
        <v>27</v>
      </c>
      <c r="I76" s="1" t="s">
        <v>125</v>
      </c>
      <c r="J76" s="1" t="s">
        <v>30</v>
      </c>
      <c r="K76" s="2" t="s">
        <v>12</v>
      </c>
      <c r="L76" s="1" t="s">
        <v>31</v>
      </c>
      <c r="M76" s="2" t="s">
        <v>12</v>
      </c>
      <c r="N76" s="1" t="s">
        <v>32</v>
      </c>
      <c r="O76" s="2" t="s">
        <v>18</v>
      </c>
      <c r="P76" s="2" t="s">
        <v>3</v>
      </c>
      <c r="Q76" s="2" t="s">
        <v>126</v>
      </c>
      <c r="R76" s="7"/>
      <c r="S76" s="7"/>
      <c r="T76" s="6"/>
      <c r="U76" s="7"/>
      <c r="V76" s="6"/>
      <c r="W76" s="7"/>
      <c r="X76" s="7"/>
      <c r="Y76" s="7"/>
      <c r="Z76" s="26">
        <v>30000000000</v>
      </c>
      <c r="AA76" s="20" t="s">
        <v>10</v>
      </c>
      <c r="AB76" s="3" t="s">
        <v>181</v>
      </c>
      <c r="AC76" s="4" t="s">
        <v>192</v>
      </c>
      <c r="AD76" s="4" t="s">
        <v>27</v>
      </c>
      <c r="AE76" s="4" t="s">
        <v>125</v>
      </c>
      <c r="AF76" s="4" t="s">
        <v>30</v>
      </c>
      <c r="AG76" s="3" t="s">
        <v>12</v>
      </c>
      <c r="AH76" s="4" t="s">
        <v>31</v>
      </c>
      <c r="AI76" s="3" t="s">
        <v>12</v>
      </c>
      <c r="AJ76" s="4" t="s">
        <v>32</v>
      </c>
      <c r="AK76" s="3" t="s">
        <v>18</v>
      </c>
      <c r="AL76" s="4" t="s">
        <v>3</v>
      </c>
      <c r="AM76" s="3" t="s">
        <v>126</v>
      </c>
      <c r="AN76" s="8"/>
      <c r="AO76" s="8"/>
      <c r="AP76" s="8"/>
      <c r="AQ76" s="8"/>
      <c r="AR76" s="8"/>
      <c r="AS76" s="8"/>
      <c r="AT76" s="8"/>
      <c r="AU76" s="8"/>
      <c r="AV76" s="27">
        <v>30000000000</v>
      </c>
      <c r="AW76" s="24" t="s">
        <v>11</v>
      </c>
      <c r="AX76" s="23">
        <f t="shared" si="9"/>
        <v>0</v>
      </c>
      <c r="AY76" s="24" t="s">
        <v>11</v>
      </c>
      <c r="AZ76" s="23">
        <f t="shared" si="10"/>
        <v>0</v>
      </c>
      <c r="BA76" s="24" t="s">
        <v>46</v>
      </c>
      <c r="BB76" s="23">
        <f t="shared" si="11"/>
        <v>30000000000</v>
      </c>
      <c r="BC76" s="42" t="s">
        <v>409</v>
      </c>
    </row>
    <row r="77" spans="1:55" ht="30">
      <c r="A77" s="40">
        <v>76</v>
      </c>
      <c r="B77" s="63">
        <v>2123</v>
      </c>
      <c r="C77" s="111">
        <v>44144</v>
      </c>
      <c r="D77" s="111">
        <v>44144</v>
      </c>
      <c r="E77" s="16" t="s">
        <v>4</v>
      </c>
      <c r="F77" s="2" t="s">
        <v>23</v>
      </c>
      <c r="G77" s="1" t="s">
        <v>101</v>
      </c>
      <c r="H77" s="1" t="s">
        <v>27</v>
      </c>
      <c r="I77" s="1" t="s">
        <v>125</v>
      </c>
      <c r="J77" s="1" t="s">
        <v>30</v>
      </c>
      <c r="K77" s="2" t="s">
        <v>12</v>
      </c>
      <c r="L77" s="1" t="s">
        <v>31</v>
      </c>
      <c r="M77" s="2" t="s">
        <v>12</v>
      </c>
      <c r="N77" s="1" t="s">
        <v>32</v>
      </c>
      <c r="O77" s="2" t="s">
        <v>18</v>
      </c>
      <c r="P77" s="2" t="s">
        <v>3</v>
      </c>
      <c r="Q77" s="2" t="s">
        <v>126</v>
      </c>
      <c r="R77" s="7"/>
      <c r="S77" s="7"/>
      <c r="T77" s="6"/>
      <c r="U77" s="7"/>
      <c r="V77" s="6"/>
      <c r="W77" s="7"/>
      <c r="X77" s="7"/>
      <c r="Y77" s="7"/>
      <c r="Z77" s="26">
        <v>26877000000</v>
      </c>
      <c r="AA77" s="20" t="s">
        <v>107</v>
      </c>
      <c r="AB77" s="3" t="s">
        <v>106</v>
      </c>
      <c r="AC77" s="4"/>
      <c r="AD77" s="4" t="s">
        <v>27</v>
      </c>
      <c r="AE77" s="4" t="s">
        <v>125</v>
      </c>
      <c r="AF77" s="4" t="s">
        <v>30</v>
      </c>
      <c r="AG77" s="3" t="s">
        <v>12</v>
      </c>
      <c r="AH77" s="4" t="s">
        <v>31</v>
      </c>
      <c r="AI77" s="3" t="s">
        <v>12</v>
      </c>
      <c r="AJ77" s="4" t="s">
        <v>52</v>
      </c>
      <c r="AK77" s="3" t="s">
        <v>53</v>
      </c>
      <c r="AL77" s="4" t="s">
        <v>110</v>
      </c>
      <c r="AM77" s="3" t="s">
        <v>109</v>
      </c>
      <c r="AN77" s="8"/>
      <c r="AO77" s="8"/>
      <c r="AP77" s="8"/>
      <c r="AQ77" s="8"/>
      <c r="AR77" s="8"/>
      <c r="AS77" s="8"/>
      <c r="AT77" s="8"/>
      <c r="AU77" s="8"/>
      <c r="AV77" s="27">
        <v>26877000000</v>
      </c>
      <c r="AW77" s="24" t="s">
        <v>46</v>
      </c>
      <c r="AX77" s="23">
        <f t="shared" si="9"/>
        <v>26877000000</v>
      </c>
      <c r="AY77" s="24" t="s">
        <v>46</v>
      </c>
      <c r="AZ77" s="23">
        <f t="shared" si="10"/>
        <v>26877000000</v>
      </c>
      <c r="BA77" s="24" t="s">
        <v>46</v>
      </c>
      <c r="BB77" s="23">
        <f t="shared" si="11"/>
        <v>26877000000</v>
      </c>
      <c r="BC77" s="42" t="s">
        <v>410</v>
      </c>
    </row>
    <row r="78" spans="1:55" ht="26.25">
      <c r="A78" s="40">
        <v>77</v>
      </c>
      <c r="B78" s="63">
        <v>2148</v>
      </c>
      <c r="C78" s="111">
        <v>44147</v>
      </c>
      <c r="D78" s="111">
        <v>44152</v>
      </c>
      <c r="E78" s="17" t="s">
        <v>4</v>
      </c>
      <c r="F78" s="2" t="s">
        <v>23</v>
      </c>
      <c r="G78" s="1" t="s">
        <v>101</v>
      </c>
      <c r="H78" s="1" t="s">
        <v>27</v>
      </c>
      <c r="I78" s="1" t="s">
        <v>125</v>
      </c>
      <c r="J78" s="1" t="s">
        <v>30</v>
      </c>
      <c r="K78" s="2" t="s">
        <v>12</v>
      </c>
      <c r="L78" s="1" t="s">
        <v>31</v>
      </c>
      <c r="M78" s="2" t="s">
        <v>12</v>
      </c>
      <c r="N78" s="1" t="s">
        <v>32</v>
      </c>
      <c r="O78" s="2" t="s">
        <v>18</v>
      </c>
      <c r="P78" s="2" t="s">
        <v>3</v>
      </c>
      <c r="Q78" s="2" t="s">
        <v>126</v>
      </c>
      <c r="R78" s="7"/>
      <c r="S78" s="7"/>
      <c r="T78" s="6"/>
      <c r="U78" s="7"/>
      <c r="V78" s="6"/>
      <c r="W78" s="7"/>
      <c r="X78" s="7"/>
      <c r="Y78" s="7"/>
      <c r="Z78" s="26">
        <v>513416581736</v>
      </c>
      <c r="AA78" s="20" t="s">
        <v>5</v>
      </c>
      <c r="AB78" s="3" t="s">
        <v>35</v>
      </c>
      <c r="AC78" s="4" t="s">
        <v>359</v>
      </c>
      <c r="AD78" s="4" t="s">
        <v>27</v>
      </c>
      <c r="AE78" s="4" t="s">
        <v>125</v>
      </c>
      <c r="AF78" s="4" t="s">
        <v>30</v>
      </c>
      <c r="AG78" s="3" t="s">
        <v>12</v>
      </c>
      <c r="AH78" s="4" t="s">
        <v>31</v>
      </c>
      <c r="AI78" s="3" t="s">
        <v>12</v>
      </c>
      <c r="AJ78" s="4" t="s">
        <v>32</v>
      </c>
      <c r="AK78" s="3" t="s">
        <v>18</v>
      </c>
      <c r="AL78" s="4" t="s">
        <v>3</v>
      </c>
      <c r="AM78" s="3" t="s">
        <v>126</v>
      </c>
      <c r="AN78" s="8"/>
      <c r="AO78" s="8"/>
      <c r="AP78" s="8"/>
      <c r="AQ78" s="8"/>
      <c r="AR78" s="8"/>
      <c r="AS78" s="8"/>
      <c r="AT78" s="8"/>
      <c r="AU78" s="8"/>
      <c r="AV78" s="27">
        <v>513416581736</v>
      </c>
      <c r="AW78" s="24" t="s">
        <v>46</v>
      </c>
      <c r="AX78" s="23">
        <f t="shared" si="9"/>
        <v>513416581736</v>
      </c>
      <c r="AY78" s="24" t="s">
        <v>46</v>
      </c>
      <c r="AZ78" s="23">
        <f t="shared" si="10"/>
        <v>513416581736</v>
      </c>
      <c r="BA78" s="24" t="s">
        <v>46</v>
      </c>
      <c r="BB78" s="23">
        <f t="shared" si="11"/>
        <v>513416581736</v>
      </c>
      <c r="BC78" s="42" t="s">
        <v>411</v>
      </c>
    </row>
    <row r="79" spans="1:55" ht="26.25">
      <c r="A79" s="40">
        <v>78</v>
      </c>
      <c r="B79" s="63">
        <v>2185</v>
      </c>
      <c r="C79" s="111">
        <v>44153</v>
      </c>
      <c r="D79" s="111">
        <v>44154</v>
      </c>
      <c r="E79" s="17" t="s">
        <v>4</v>
      </c>
      <c r="F79" s="2" t="s">
        <v>23</v>
      </c>
      <c r="G79" s="1" t="s">
        <v>101</v>
      </c>
      <c r="H79" s="1" t="s">
        <v>27</v>
      </c>
      <c r="I79" s="1" t="s">
        <v>125</v>
      </c>
      <c r="J79" s="1" t="s">
        <v>30</v>
      </c>
      <c r="K79" s="2" t="s">
        <v>12</v>
      </c>
      <c r="L79" s="1" t="s">
        <v>31</v>
      </c>
      <c r="M79" s="2" t="s">
        <v>12</v>
      </c>
      <c r="N79" s="1" t="s">
        <v>32</v>
      </c>
      <c r="O79" s="2" t="s">
        <v>18</v>
      </c>
      <c r="P79" s="2" t="s">
        <v>3</v>
      </c>
      <c r="Q79" s="2" t="s">
        <v>126</v>
      </c>
      <c r="R79" s="7"/>
      <c r="S79" s="7"/>
      <c r="T79" s="6"/>
      <c r="U79" s="7"/>
      <c r="V79" s="6"/>
      <c r="W79" s="7"/>
      <c r="X79" s="7"/>
      <c r="Y79" s="7"/>
      <c r="Z79" s="26">
        <v>5225000000</v>
      </c>
      <c r="AA79" s="20" t="s">
        <v>7</v>
      </c>
      <c r="AB79" s="3" t="s">
        <v>48</v>
      </c>
      <c r="AC79" s="4" t="s">
        <v>49</v>
      </c>
      <c r="AD79" s="4" t="s">
        <v>27</v>
      </c>
      <c r="AE79" s="4" t="s">
        <v>29</v>
      </c>
      <c r="AF79" s="4" t="s">
        <v>30</v>
      </c>
      <c r="AG79" s="3" t="s">
        <v>12</v>
      </c>
      <c r="AH79" s="4" t="s">
        <v>31</v>
      </c>
      <c r="AI79" s="3" t="s">
        <v>12</v>
      </c>
      <c r="AJ79" s="4" t="s">
        <v>32</v>
      </c>
      <c r="AK79" s="3" t="s">
        <v>18</v>
      </c>
      <c r="AL79" s="4" t="s">
        <v>3</v>
      </c>
      <c r="AM79" s="3" t="s">
        <v>126</v>
      </c>
      <c r="AN79" s="8"/>
      <c r="AO79" s="8"/>
      <c r="AP79" s="8"/>
      <c r="AQ79" s="8"/>
      <c r="AR79" s="8"/>
      <c r="AS79" s="8"/>
      <c r="AT79" s="8"/>
      <c r="AU79" s="8"/>
      <c r="AV79" s="27">
        <v>5225000000</v>
      </c>
      <c r="AW79" s="24" t="s">
        <v>11</v>
      </c>
      <c r="AX79" s="23">
        <f t="shared" si="9"/>
        <v>0</v>
      </c>
      <c r="AY79" s="24" t="s">
        <v>46</v>
      </c>
      <c r="AZ79" s="23">
        <f t="shared" si="10"/>
        <v>5225000000</v>
      </c>
      <c r="BA79" s="24" t="s">
        <v>46</v>
      </c>
      <c r="BB79" s="23">
        <f t="shared" si="11"/>
        <v>5225000000</v>
      </c>
      <c r="BC79" s="42" t="s">
        <v>413</v>
      </c>
    </row>
    <row r="80" spans="1:55" ht="30">
      <c r="A80" s="40">
        <v>79</v>
      </c>
      <c r="B80" s="63">
        <v>2327</v>
      </c>
      <c r="C80" s="111">
        <v>44160</v>
      </c>
      <c r="D80" s="111">
        <v>44161</v>
      </c>
      <c r="E80" s="17" t="s">
        <v>4</v>
      </c>
      <c r="F80" s="2" t="s">
        <v>23</v>
      </c>
      <c r="G80" s="1" t="s">
        <v>101</v>
      </c>
      <c r="H80" s="1" t="s">
        <v>27</v>
      </c>
      <c r="I80" s="1" t="s">
        <v>125</v>
      </c>
      <c r="J80" s="1" t="s">
        <v>30</v>
      </c>
      <c r="K80" s="2" t="s">
        <v>12</v>
      </c>
      <c r="L80" s="1" t="s">
        <v>31</v>
      </c>
      <c r="M80" s="2" t="s">
        <v>12</v>
      </c>
      <c r="N80" s="1" t="s">
        <v>32</v>
      </c>
      <c r="O80" s="2" t="s">
        <v>18</v>
      </c>
      <c r="P80" s="2" t="s">
        <v>3</v>
      </c>
      <c r="Q80" s="2" t="s">
        <v>126</v>
      </c>
      <c r="R80" s="7"/>
      <c r="S80" s="7"/>
      <c r="T80" s="6"/>
      <c r="U80" s="7"/>
      <c r="V80" s="6"/>
      <c r="W80" s="7"/>
      <c r="X80" s="7"/>
      <c r="Y80" s="7"/>
      <c r="Z80" s="26">
        <v>437188800000</v>
      </c>
      <c r="AA80" s="20" t="s">
        <v>107</v>
      </c>
      <c r="AB80" s="3" t="s">
        <v>106</v>
      </c>
      <c r="AC80" s="4"/>
      <c r="AD80" s="4" t="s">
        <v>27</v>
      </c>
      <c r="AE80" s="4" t="s">
        <v>125</v>
      </c>
      <c r="AF80" s="4" t="s">
        <v>30</v>
      </c>
      <c r="AG80" s="3" t="s">
        <v>12</v>
      </c>
      <c r="AH80" s="4" t="s">
        <v>31</v>
      </c>
      <c r="AI80" s="3" t="s">
        <v>12</v>
      </c>
      <c r="AJ80" s="4" t="s">
        <v>52</v>
      </c>
      <c r="AK80" s="3" t="s">
        <v>53</v>
      </c>
      <c r="AL80" s="4" t="s">
        <v>110</v>
      </c>
      <c r="AM80" s="3" t="s">
        <v>109</v>
      </c>
      <c r="AN80" s="8"/>
      <c r="AO80" s="8"/>
      <c r="AP80" s="8"/>
      <c r="AQ80" s="8"/>
      <c r="AR80" s="8"/>
      <c r="AS80" s="8"/>
      <c r="AT80" s="8"/>
      <c r="AU80" s="8"/>
      <c r="AV80" s="27">
        <v>437188800000</v>
      </c>
      <c r="AW80" s="24" t="s">
        <v>46</v>
      </c>
      <c r="AX80" s="23">
        <f t="shared" si="9"/>
        <v>437188800000</v>
      </c>
      <c r="AY80" s="24" t="s">
        <v>46</v>
      </c>
      <c r="AZ80" s="23">
        <f t="shared" si="10"/>
        <v>437188800000</v>
      </c>
      <c r="BA80" s="24" t="s">
        <v>46</v>
      </c>
      <c r="BB80" s="23">
        <f t="shared" si="11"/>
        <v>437188800000</v>
      </c>
      <c r="BC80" s="42" t="s">
        <v>398</v>
      </c>
    </row>
  </sheetData>
  <autoFilter ref="A1:BC76"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N93"/>
  <sheetViews>
    <sheetView zoomScale="70" zoomScaleNormal="70" workbookViewId="0">
      <pane ySplit="1" topLeftCell="A2" activePane="bottomLeft" state="frozen"/>
      <selection pane="bottomLeft"/>
    </sheetView>
  </sheetViews>
  <sheetFormatPr defaultColWidth="10.85546875" defaultRowHeight="15"/>
  <cols>
    <col min="1" max="1" width="7.140625" style="12" bestFit="1" customWidth="1"/>
    <col min="2" max="2" width="15.85546875" style="64" bestFit="1" customWidth="1"/>
    <col min="3" max="3" width="16.7109375" style="10" bestFit="1" customWidth="1"/>
    <col min="4" max="4" width="17.28515625" style="10" bestFit="1" customWidth="1"/>
    <col min="5" max="5" width="49.7109375" style="10" bestFit="1" customWidth="1"/>
    <col min="6" max="6" width="56.42578125" style="10" bestFit="1" customWidth="1"/>
    <col min="7" max="7" width="28.140625" style="25" bestFit="1" customWidth="1"/>
    <col min="8" max="8" width="14.85546875" style="25" bestFit="1" customWidth="1"/>
    <col min="9" max="9" width="27.42578125" style="25" bestFit="1" customWidth="1"/>
    <col min="10" max="10" width="22.140625" style="25" customWidth="1"/>
    <col min="11" max="11" width="27.140625" style="25" bestFit="1" customWidth="1"/>
    <col min="12" max="12" width="13.5703125" style="25" bestFit="1" customWidth="1"/>
    <col min="13" max="13" width="27.28515625" style="25" bestFit="1" customWidth="1"/>
    <col min="14" max="14" width="228.5703125" style="25" bestFit="1" customWidth="1"/>
    <col min="15" max="16384" width="10.85546875" style="12"/>
  </cols>
  <sheetData>
    <row r="1" spans="1:14" s="50" customFormat="1" ht="27" thickBot="1">
      <c r="A1" s="49" t="s">
        <v>77</v>
      </c>
      <c r="B1" s="65" t="s">
        <v>352</v>
      </c>
      <c r="C1" s="28" t="s">
        <v>218</v>
      </c>
      <c r="D1" s="28" t="s">
        <v>217</v>
      </c>
      <c r="E1" s="29" t="s">
        <v>34</v>
      </c>
      <c r="F1" s="33" t="s">
        <v>33</v>
      </c>
      <c r="G1" s="36" t="s">
        <v>213</v>
      </c>
      <c r="H1" s="37" t="s">
        <v>45</v>
      </c>
      <c r="I1" s="38" t="s">
        <v>210</v>
      </c>
      <c r="J1" s="37" t="s">
        <v>44</v>
      </c>
      <c r="K1" s="38" t="s">
        <v>211</v>
      </c>
      <c r="L1" s="37" t="s">
        <v>51</v>
      </c>
      <c r="M1" s="38" t="s">
        <v>212</v>
      </c>
      <c r="N1" s="39" t="s">
        <v>50</v>
      </c>
    </row>
    <row r="2" spans="1:14">
      <c r="A2" s="40">
        <v>1</v>
      </c>
      <c r="B2" s="62">
        <v>793</v>
      </c>
      <c r="C2" s="13">
        <v>40238</v>
      </c>
      <c r="D2" s="13">
        <v>43191</v>
      </c>
      <c r="E2" s="16" t="s">
        <v>4</v>
      </c>
      <c r="F2" s="19" t="s">
        <v>5</v>
      </c>
      <c r="G2" s="21">
        <v>10000000000</v>
      </c>
      <c r="H2" s="5" t="s">
        <v>46</v>
      </c>
      <c r="I2" s="23">
        <f>IF(H2="si",$G2,0)</f>
        <v>10000000000</v>
      </c>
      <c r="J2" s="5" t="s">
        <v>11</v>
      </c>
      <c r="K2" s="23">
        <f>IF(J2="si",$G2,0)</f>
        <v>0</v>
      </c>
      <c r="L2" s="5" t="s">
        <v>11</v>
      </c>
      <c r="M2" s="23">
        <f>IF(L2="si",$G2,0)</f>
        <v>0</v>
      </c>
      <c r="N2" s="41"/>
    </row>
    <row r="3" spans="1:14">
      <c r="A3" s="40">
        <v>2</v>
      </c>
      <c r="B3" s="62">
        <v>793</v>
      </c>
      <c r="C3" s="13">
        <v>40238</v>
      </c>
      <c r="D3" s="13">
        <v>43191</v>
      </c>
      <c r="E3" s="16" t="s">
        <v>4</v>
      </c>
      <c r="F3" s="19" t="s">
        <v>6</v>
      </c>
      <c r="G3" s="21">
        <v>500000000</v>
      </c>
      <c r="H3" s="5" t="s">
        <v>46</v>
      </c>
      <c r="I3" s="23">
        <f t="shared" ref="I3:K47" si="0">IF(H3="si",$G3,0)</f>
        <v>500000000</v>
      </c>
      <c r="J3" s="5" t="s">
        <v>11</v>
      </c>
      <c r="K3" s="23">
        <f t="shared" si="0"/>
        <v>0</v>
      </c>
      <c r="L3" s="5" t="s">
        <v>11</v>
      </c>
      <c r="M3" s="23">
        <f t="shared" ref="M3" si="1">IF(L3="si",$G3,0)</f>
        <v>0</v>
      </c>
      <c r="N3" s="41"/>
    </row>
    <row r="4" spans="1:14">
      <c r="A4" s="40">
        <v>3</v>
      </c>
      <c r="B4" s="62">
        <v>861</v>
      </c>
      <c r="C4" s="13">
        <v>42430</v>
      </c>
      <c r="D4" s="13">
        <v>43191</v>
      </c>
      <c r="E4" s="16" t="s">
        <v>4</v>
      </c>
      <c r="F4" s="19" t="s">
        <v>7</v>
      </c>
      <c r="G4" s="21">
        <v>10000000000</v>
      </c>
      <c r="H4" s="5" t="s">
        <v>11</v>
      </c>
      <c r="I4" s="23">
        <f t="shared" si="0"/>
        <v>0</v>
      </c>
      <c r="J4" s="5" t="s">
        <v>11</v>
      </c>
      <c r="K4" s="23">
        <f t="shared" si="0"/>
        <v>0</v>
      </c>
      <c r="L4" s="5" t="s">
        <v>11</v>
      </c>
      <c r="M4" s="23">
        <f>IF(L4="si",$G4,0)</f>
        <v>0</v>
      </c>
      <c r="N4" s="41"/>
    </row>
    <row r="5" spans="1:14">
      <c r="A5" s="40">
        <v>4</v>
      </c>
      <c r="B5" s="62">
        <v>626</v>
      </c>
      <c r="C5" s="13">
        <v>46082</v>
      </c>
      <c r="D5" s="13">
        <v>43191</v>
      </c>
      <c r="E5" s="16" t="s">
        <v>0</v>
      </c>
      <c r="F5" s="19" t="s">
        <v>0</v>
      </c>
      <c r="G5" s="21">
        <v>280000000000</v>
      </c>
      <c r="H5" s="5" t="s">
        <v>11</v>
      </c>
      <c r="I5" s="23">
        <f t="shared" si="0"/>
        <v>0</v>
      </c>
      <c r="J5" s="5" t="s">
        <v>46</v>
      </c>
      <c r="K5" s="23">
        <f t="shared" si="0"/>
        <v>280000000000</v>
      </c>
      <c r="L5" s="5" t="s">
        <v>11</v>
      </c>
      <c r="M5" s="23">
        <f t="shared" ref="M5:M65" si="2">IF(L5="si",$G5,0)</f>
        <v>0</v>
      </c>
      <c r="N5" s="41" t="s">
        <v>57</v>
      </c>
    </row>
    <row r="6" spans="1:14" s="11" customFormat="1">
      <c r="A6" s="40">
        <v>5</v>
      </c>
      <c r="B6" s="62">
        <v>862</v>
      </c>
      <c r="C6" s="13">
        <v>42430</v>
      </c>
      <c r="D6" s="13">
        <v>43191</v>
      </c>
      <c r="E6" s="16" t="s">
        <v>4</v>
      </c>
      <c r="F6" s="19" t="s">
        <v>6</v>
      </c>
      <c r="G6" s="21">
        <v>1000000000</v>
      </c>
      <c r="H6" s="5" t="s">
        <v>46</v>
      </c>
      <c r="I6" s="23">
        <f t="shared" si="0"/>
        <v>1000000000</v>
      </c>
      <c r="J6" s="5" t="s">
        <v>11</v>
      </c>
      <c r="K6" s="23">
        <f t="shared" si="0"/>
        <v>0</v>
      </c>
      <c r="L6" s="5" t="s">
        <v>11</v>
      </c>
      <c r="M6" s="23">
        <f t="shared" si="2"/>
        <v>0</v>
      </c>
      <c r="N6" s="41" t="s">
        <v>204</v>
      </c>
    </row>
    <row r="7" spans="1:14" s="11" customFormat="1">
      <c r="A7" s="40">
        <v>6</v>
      </c>
      <c r="B7" s="62">
        <v>862</v>
      </c>
      <c r="C7" s="13">
        <v>42430</v>
      </c>
      <c r="D7" s="13">
        <v>43191</v>
      </c>
      <c r="E7" s="16" t="s">
        <v>4</v>
      </c>
      <c r="F7" s="19" t="s">
        <v>6</v>
      </c>
      <c r="G7" s="21">
        <v>500000000</v>
      </c>
      <c r="H7" s="5" t="s">
        <v>46</v>
      </c>
      <c r="I7" s="23">
        <f t="shared" si="0"/>
        <v>500000000</v>
      </c>
      <c r="J7" s="5" t="s">
        <v>11</v>
      </c>
      <c r="K7" s="23">
        <f t="shared" si="0"/>
        <v>0</v>
      </c>
      <c r="L7" s="5" t="s">
        <v>11</v>
      </c>
      <c r="M7" s="23">
        <f t="shared" si="2"/>
        <v>0</v>
      </c>
      <c r="N7" s="41" t="s">
        <v>205</v>
      </c>
    </row>
    <row r="8" spans="1:14" s="11" customFormat="1">
      <c r="A8" s="40">
        <v>7</v>
      </c>
      <c r="B8" s="62">
        <v>862</v>
      </c>
      <c r="C8" s="13">
        <v>42430</v>
      </c>
      <c r="D8" s="13">
        <v>43191</v>
      </c>
      <c r="E8" s="16" t="s">
        <v>4</v>
      </c>
      <c r="F8" s="19" t="s">
        <v>6</v>
      </c>
      <c r="G8" s="21">
        <v>3000000000</v>
      </c>
      <c r="H8" s="5" t="s">
        <v>46</v>
      </c>
      <c r="I8" s="23">
        <f t="shared" si="0"/>
        <v>3000000000</v>
      </c>
      <c r="J8" s="5" t="s">
        <v>46</v>
      </c>
      <c r="K8" s="23">
        <f t="shared" si="0"/>
        <v>3000000000</v>
      </c>
      <c r="L8" s="5" t="s">
        <v>11</v>
      </c>
      <c r="M8" s="23">
        <f t="shared" si="2"/>
        <v>0</v>
      </c>
      <c r="N8" s="41" t="s">
        <v>206</v>
      </c>
    </row>
    <row r="9" spans="1:14">
      <c r="A9" s="40">
        <v>8</v>
      </c>
      <c r="B9" s="62">
        <v>942</v>
      </c>
      <c r="C9" s="13">
        <v>46082</v>
      </c>
      <c r="D9" s="13">
        <v>43191</v>
      </c>
      <c r="E9" s="16" t="s">
        <v>4</v>
      </c>
      <c r="F9" s="19" t="s">
        <v>5</v>
      </c>
      <c r="G9" s="21">
        <v>20000000000</v>
      </c>
      <c r="H9" s="5" t="s">
        <v>46</v>
      </c>
      <c r="I9" s="23">
        <f t="shared" si="0"/>
        <v>20000000000</v>
      </c>
      <c r="J9" s="5" t="s">
        <v>11</v>
      </c>
      <c r="K9" s="23">
        <f t="shared" si="0"/>
        <v>0</v>
      </c>
      <c r="L9" s="5" t="s">
        <v>11</v>
      </c>
      <c r="M9" s="23">
        <f t="shared" si="2"/>
        <v>0</v>
      </c>
      <c r="N9" s="41"/>
    </row>
    <row r="10" spans="1:14">
      <c r="A10" s="40">
        <v>9</v>
      </c>
      <c r="B10" s="62">
        <v>942</v>
      </c>
      <c r="C10" s="13">
        <v>46082</v>
      </c>
      <c r="D10" s="13">
        <v>43191</v>
      </c>
      <c r="E10" s="16" t="s">
        <v>4</v>
      </c>
      <c r="F10" s="19" t="s">
        <v>5</v>
      </c>
      <c r="G10" s="21">
        <v>222950000000</v>
      </c>
      <c r="H10" s="5" t="s">
        <v>46</v>
      </c>
      <c r="I10" s="23">
        <f t="shared" si="0"/>
        <v>222950000000</v>
      </c>
      <c r="J10" s="5" t="s">
        <v>11</v>
      </c>
      <c r="K10" s="23">
        <f t="shared" si="0"/>
        <v>0</v>
      </c>
      <c r="L10" s="5" t="s">
        <v>11</v>
      </c>
      <c r="M10" s="23">
        <f t="shared" si="2"/>
        <v>0</v>
      </c>
      <c r="N10" s="41"/>
    </row>
    <row r="11" spans="1:14">
      <c r="A11" s="40">
        <v>10</v>
      </c>
      <c r="B11" s="62">
        <v>942</v>
      </c>
      <c r="C11" s="13">
        <v>46082</v>
      </c>
      <c r="D11" s="13">
        <v>43191</v>
      </c>
      <c r="E11" s="16" t="s">
        <v>4</v>
      </c>
      <c r="F11" s="19" t="s">
        <v>6</v>
      </c>
      <c r="G11" s="21">
        <v>1500000000</v>
      </c>
      <c r="H11" s="5" t="s">
        <v>46</v>
      </c>
      <c r="I11" s="23">
        <f t="shared" si="0"/>
        <v>1500000000</v>
      </c>
      <c r="J11" s="5" t="s">
        <v>11</v>
      </c>
      <c r="K11" s="23">
        <f t="shared" si="0"/>
        <v>0</v>
      </c>
      <c r="L11" s="5" t="s">
        <v>11</v>
      </c>
      <c r="M11" s="23">
        <f t="shared" si="2"/>
        <v>0</v>
      </c>
      <c r="N11" s="41"/>
    </row>
    <row r="12" spans="1:14">
      <c r="A12" s="40">
        <v>11</v>
      </c>
      <c r="B12" s="62">
        <v>942</v>
      </c>
      <c r="C12" s="13">
        <v>46082</v>
      </c>
      <c r="D12" s="13">
        <v>43191</v>
      </c>
      <c r="E12" s="16" t="s">
        <v>4</v>
      </c>
      <c r="F12" s="19" t="s">
        <v>6</v>
      </c>
      <c r="G12" s="21">
        <v>8500000000</v>
      </c>
      <c r="H12" s="5" t="s">
        <v>46</v>
      </c>
      <c r="I12" s="23">
        <f t="shared" si="0"/>
        <v>8500000000</v>
      </c>
      <c r="J12" s="5" t="s">
        <v>11</v>
      </c>
      <c r="K12" s="23">
        <f t="shared" si="0"/>
        <v>0</v>
      </c>
      <c r="L12" s="5" t="s">
        <v>11</v>
      </c>
      <c r="M12" s="23">
        <f t="shared" si="2"/>
        <v>0</v>
      </c>
      <c r="N12" s="41"/>
    </row>
    <row r="13" spans="1:14">
      <c r="A13" s="40">
        <v>12</v>
      </c>
      <c r="B13" s="62">
        <v>942</v>
      </c>
      <c r="C13" s="13">
        <v>46082</v>
      </c>
      <c r="D13" s="13">
        <v>43191</v>
      </c>
      <c r="E13" s="16" t="s">
        <v>4</v>
      </c>
      <c r="F13" s="19" t="s">
        <v>107</v>
      </c>
      <c r="G13" s="21">
        <v>200000000000</v>
      </c>
      <c r="H13" s="5" t="s">
        <v>46</v>
      </c>
      <c r="I13" s="23">
        <f t="shared" si="0"/>
        <v>200000000000</v>
      </c>
      <c r="J13" s="5" t="s">
        <v>11</v>
      </c>
      <c r="K13" s="23">
        <f t="shared" si="0"/>
        <v>0</v>
      </c>
      <c r="L13" s="5" t="s">
        <v>11</v>
      </c>
      <c r="M13" s="23">
        <f t="shared" si="2"/>
        <v>0</v>
      </c>
      <c r="N13" s="41"/>
    </row>
    <row r="14" spans="1:14">
      <c r="A14" s="40">
        <v>13</v>
      </c>
      <c r="B14" s="62">
        <v>943</v>
      </c>
      <c r="C14" s="13">
        <v>46082</v>
      </c>
      <c r="D14" s="13">
        <v>43191</v>
      </c>
      <c r="E14" s="16" t="s">
        <v>4</v>
      </c>
      <c r="F14" s="19" t="s">
        <v>7</v>
      </c>
      <c r="G14" s="21">
        <v>16000000000</v>
      </c>
      <c r="H14" s="5" t="s">
        <v>11</v>
      </c>
      <c r="I14" s="23">
        <f t="shared" si="0"/>
        <v>0</v>
      </c>
      <c r="J14" s="5" t="s">
        <v>11</v>
      </c>
      <c r="K14" s="23">
        <f t="shared" si="0"/>
        <v>0</v>
      </c>
      <c r="L14" s="5" t="s">
        <v>11</v>
      </c>
      <c r="M14" s="23">
        <f t="shared" si="2"/>
        <v>0</v>
      </c>
      <c r="N14" s="41"/>
    </row>
    <row r="15" spans="1:14">
      <c r="A15" s="40">
        <v>14</v>
      </c>
      <c r="B15" s="62">
        <v>950</v>
      </c>
      <c r="C15" s="13">
        <v>11018</v>
      </c>
      <c r="D15" s="13">
        <v>43191</v>
      </c>
      <c r="E15" s="16" t="s">
        <v>4</v>
      </c>
      <c r="F15" s="19" t="s">
        <v>8</v>
      </c>
      <c r="G15" s="21">
        <v>120000000000</v>
      </c>
      <c r="H15" s="5" t="s">
        <v>11</v>
      </c>
      <c r="I15" s="23">
        <f t="shared" si="0"/>
        <v>0</v>
      </c>
      <c r="J15" s="5" t="s">
        <v>11</v>
      </c>
      <c r="K15" s="23">
        <f t="shared" si="0"/>
        <v>0</v>
      </c>
      <c r="L15" s="5" t="s">
        <v>11</v>
      </c>
      <c r="M15" s="23">
        <f t="shared" si="2"/>
        <v>0</v>
      </c>
      <c r="N15" s="41" t="s">
        <v>207</v>
      </c>
    </row>
    <row r="16" spans="1:14">
      <c r="A16" s="40">
        <v>15</v>
      </c>
      <c r="B16" s="62">
        <v>994</v>
      </c>
      <c r="C16" s="13">
        <v>39539</v>
      </c>
      <c r="D16" s="13">
        <v>43191</v>
      </c>
      <c r="E16" s="16" t="s">
        <v>4</v>
      </c>
      <c r="F16" s="19" t="s">
        <v>5</v>
      </c>
      <c r="G16" s="21">
        <v>297000000000</v>
      </c>
      <c r="H16" s="5" t="s">
        <v>46</v>
      </c>
      <c r="I16" s="23">
        <f t="shared" si="0"/>
        <v>297000000000</v>
      </c>
      <c r="J16" s="5" t="s">
        <v>11</v>
      </c>
      <c r="K16" s="23">
        <f t="shared" si="0"/>
        <v>0</v>
      </c>
      <c r="L16" s="5" t="s">
        <v>46</v>
      </c>
      <c r="M16" s="23">
        <f t="shared" si="2"/>
        <v>297000000000</v>
      </c>
      <c r="N16" s="41"/>
    </row>
    <row r="17" spans="1:14">
      <c r="A17" s="40">
        <v>16</v>
      </c>
      <c r="B17" s="62">
        <v>994</v>
      </c>
      <c r="C17" s="13">
        <v>39539</v>
      </c>
      <c r="D17" s="13">
        <v>43191</v>
      </c>
      <c r="E17" s="16" t="s">
        <v>4</v>
      </c>
      <c r="F17" s="19" t="s">
        <v>1</v>
      </c>
      <c r="G17" s="21">
        <v>50000000000</v>
      </c>
      <c r="H17" s="5" t="s">
        <v>11</v>
      </c>
      <c r="I17" s="23">
        <f t="shared" si="0"/>
        <v>0</v>
      </c>
      <c r="J17" s="5" t="s">
        <v>11</v>
      </c>
      <c r="K17" s="23">
        <f t="shared" si="0"/>
        <v>0</v>
      </c>
      <c r="L17" s="5" t="s">
        <v>46</v>
      </c>
      <c r="M17" s="23">
        <f t="shared" si="2"/>
        <v>50000000000</v>
      </c>
      <c r="N17" s="41"/>
    </row>
    <row r="18" spans="1:14">
      <c r="A18" s="40">
        <v>17</v>
      </c>
      <c r="B18" s="62">
        <v>1002</v>
      </c>
      <c r="C18" s="13">
        <v>40269</v>
      </c>
      <c r="D18" s="13">
        <v>43191</v>
      </c>
      <c r="E18" s="16" t="s">
        <v>4</v>
      </c>
      <c r="F18" s="19" t="s">
        <v>107</v>
      </c>
      <c r="G18" s="21">
        <v>410352000000</v>
      </c>
      <c r="H18" s="5" t="s">
        <v>46</v>
      </c>
      <c r="I18" s="23">
        <f t="shared" si="0"/>
        <v>410352000000</v>
      </c>
      <c r="J18" s="5" t="s">
        <v>11</v>
      </c>
      <c r="K18" s="23">
        <f t="shared" si="0"/>
        <v>0</v>
      </c>
      <c r="L18" s="5" t="s">
        <v>46</v>
      </c>
      <c r="M18" s="23">
        <f t="shared" si="2"/>
        <v>410352000000</v>
      </c>
      <c r="N18" s="41"/>
    </row>
    <row r="19" spans="1:14">
      <c r="A19" s="40">
        <v>18</v>
      </c>
      <c r="B19" s="62">
        <v>1030</v>
      </c>
      <c r="C19" s="13">
        <v>44287</v>
      </c>
      <c r="D19" s="13">
        <v>45017</v>
      </c>
      <c r="E19" s="16" t="s">
        <v>4</v>
      </c>
      <c r="F19" s="19" t="s">
        <v>139</v>
      </c>
      <c r="G19" s="21">
        <v>16134966000</v>
      </c>
      <c r="H19" s="5" t="s">
        <v>11</v>
      </c>
      <c r="I19" s="23">
        <f t="shared" si="0"/>
        <v>0</v>
      </c>
      <c r="J19" s="5" t="s">
        <v>11</v>
      </c>
      <c r="K19" s="23">
        <f t="shared" si="0"/>
        <v>0</v>
      </c>
      <c r="L19" s="5" t="s">
        <v>46</v>
      </c>
      <c r="M19" s="23">
        <f t="shared" si="2"/>
        <v>16134966000</v>
      </c>
      <c r="N19" s="41"/>
    </row>
    <row r="20" spans="1:14">
      <c r="A20" s="40">
        <v>19</v>
      </c>
      <c r="B20" s="62">
        <v>1030</v>
      </c>
      <c r="C20" s="13">
        <v>44287</v>
      </c>
      <c r="D20" s="13">
        <v>45017</v>
      </c>
      <c r="E20" s="16" t="s">
        <v>4</v>
      </c>
      <c r="F20" s="19" t="s">
        <v>139</v>
      </c>
      <c r="G20" s="21">
        <v>4236234000</v>
      </c>
      <c r="H20" s="5" t="s">
        <v>11</v>
      </c>
      <c r="I20" s="23">
        <f t="shared" si="0"/>
        <v>0</v>
      </c>
      <c r="J20" s="5" t="s">
        <v>11</v>
      </c>
      <c r="K20" s="23">
        <f t="shared" si="0"/>
        <v>0</v>
      </c>
      <c r="L20" s="5" t="s">
        <v>46</v>
      </c>
      <c r="M20" s="23">
        <f t="shared" si="2"/>
        <v>4236234000</v>
      </c>
      <c r="N20" s="41"/>
    </row>
    <row r="21" spans="1:14">
      <c r="A21" s="40">
        <v>20</v>
      </c>
      <c r="B21" s="62">
        <v>1030</v>
      </c>
      <c r="C21" s="13">
        <v>44287</v>
      </c>
      <c r="D21" s="13">
        <v>45017</v>
      </c>
      <c r="E21" s="16" t="s">
        <v>4</v>
      </c>
      <c r="F21" s="19" t="s">
        <v>142</v>
      </c>
      <c r="G21" s="21">
        <v>5060100000</v>
      </c>
      <c r="H21" s="5" t="s">
        <v>11</v>
      </c>
      <c r="I21" s="23">
        <f t="shared" si="0"/>
        <v>0</v>
      </c>
      <c r="J21" s="5" t="s">
        <v>11</v>
      </c>
      <c r="K21" s="23">
        <f t="shared" si="0"/>
        <v>0</v>
      </c>
      <c r="L21" s="5" t="s">
        <v>46</v>
      </c>
      <c r="M21" s="23">
        <f t="shared" si="2"/>
        <v>5060100000</v>
      </c>
      <c r="N21" s="41"/>
    </row>
    <row r="22" spans="1:14">
      <c r="A22" s="40">
        <v>21</v>
      </c>
      <c r="B22" s="62" t="s">
        <v>2</v>
      </c>
      <c r="C22" s="13">
        <v>39539</v>
      </c>
      <c r="D22" s="13">
        <v>46478</v>
      </c>
      <c r="E22" s="16" t="s">
        <v>144</v>
      </c>
      <c r="F22" s="19" t="s">
        <v>151</v>
      </c>
      <c r="G22" s="21">
        <v>2000000000</v>
      </c>
      <c r="H22" s="5" t="s">
        <v>11</v>
      </c>
      <c r="I22" s="23">
        <f t="shared" si="0"/>
        <v>0</v>
      </c>
      <c r="J22" s="5" t="s">
        <v>11</v>
      </c>
      <c r="K22" s="23">
        <f t="shared" si="0"/>
        <v>0</v>
      </c>
      <c r="L22" s="5" t="s">
        <v>11</v>
      </c>
      <c r="M22" s="23">
        <f t="shared" si="2"/>
        <v>0</v>
      </c>
      <c r="N22" s="41" t="s">
        <v>208</v>
      </c>
    </row>
    <row r="23" spans="1:14">
      <c r="A23" s="40">
        <v>22</v>
      </c>
      <c r="B23" s="62" t="s">
        <v>2</v>
      </c>
      <c r="C23" s="13">
        <v>39539</v>
      </c>
      <c r="D23" s="13">
        <v>46478</v>
      </c>
      <c r="E23" s="16" t="s">
        <v>144</v>
      </c>
      <c r="F23" s="19" t="s">
        <v>151</v>
      </c>
      <c r="G23" s="21">
        <v>5000000000</v>
      </c>
      <c r="H23" s="5" t="s">
        <v>11</v>
      </c>
      <c r="I23" s="23">
        <f t="shared" si="0"/>
        <v>0</v>
      </c>
      <c r="J23" s="5" t="s">
        <v>11</v>
      </c>
      <c r="K23" s="23">
        <f t="shared" si="0"/>
        <v>0</v>
      </c>
      <c r="L23" s="5" t="s">
        <v>11</v>
      </c>
      <c r="M23" s="23">
        <f t="shared" si="2"/>
        <v>0</v>
      </c>
      <c r="N23" s="41" t="s">
        <v>208</v>
      </c>
    </row>
    <row r="24" spans="1:14">
      <c r="A24" s="40">
        <v>23</v>
      </c>
      <c r="B24" s="62">
        <v>1063</v>
      </c>
      <c r="C24" s="13">
        <v>47209</v>
      </c>
      <c r="D24" s="13">
        <v>11049</v>
      </c>
      <c r="E24" s="16" t="s">
        <v>4</v>
      </c>
      <c r="F24" s="19" t="s">
        <v>178</v>
      </c>
      <c r="G24" s="21">
        <v>1400000000</v>
      </c>
      <c r="H24" s="5" t="s">
        <v>11</v>
      </c>
      <c r="I24" s="23">
        <f t="shared" si="0"/>
        <v>0</v>
      </c>
      <c r="J24" s="5" t="s">
        <v>11</v>
      </c>
      <c r="K24" s="23">
        <f t="shared" si="0"/>
        <v>0</v>
      </c>
      <c r="L24" s="5" t="s">
        <v>46</v>
      </c>
      <c r="M24" s="23">
        <f t="shared" si="2"/>
        <v>1400000000</v>
      </c>
      <c r="N24" s="41"/>
    </row>
    <row r="25" spans="1:14">
      <c r="A25" s="40">
        <v>24</v>
      </c>
      <c r="B25" s="62">
        <v>1063</v>
      </c>
      <c r="C25" s="13">
        <v>47209</v>
      </c>
      <c r="D25" s="13">
        <v>11049</v>
      </c>
      <c r="E25" s="16" t="s">
        <v>4</v>
      </c>
      <c r="F25" s="19" t="s">
        <v>178</v>
      </c>
      <c r="G25" s="21">
        <v>8100000000</v>
      </c>
      <c r="H25" s="5" t="s">
        <v>11</v>
      </c>
      <c r="I25" s="23">
        <f t="shared" si="0"/>
        <v>0</v>
      </c>
      <c r="J25" s="5" t="s">
        <v>11</v>
      </c>
      <c r="K25" s="23">
        <f t="shared" si="0"/>
        <v>0</v>
      </c>
      <c r="L25" s="5" t="s">
        <v>46</v>
      </c>
      <c r="M25" s="23">
        <f t="shared" si="2"/>
        <v>8100000000</v>
      </c>
      <c r="N25" s="41"/>
    </row>
    <row r="26" spans="1:14">
      <c r="A26" s="40">
        <v>25</v>
      </c>
      <c r="B26" s="62">
        <v>1063</v>
      </c>
      <c r="C26" s="13">
        <v>47209</v>
      </c>
      <c r="D26" s="13">
        <v>11049</v>
      </c>
      <c r="E26" s="16" t="s">
        <v>4</v>
      </c>
      <c r="F26" s="19" t="s">
        <v>178</v>
      </c>
      <c r="G26" s="21">
        <v>59400000000</v>
      </c>
      <c r="H26" s="5" t="s">
        <v>11</v>
      </c>
      <c r="I26" s="23">
        <f t="shared" si="0"/>
        <v>0</v>
      </c>
      <c r="J26" s="5" t="s">
        <v>11</v>
      </c>
      <c r="K26" s="23">
        <f t="shared" si="0"/>
        <v>0</v>
      </c>
      <c r="L26" s="5" t="s">
        <v>46</v>
      </c>
      <c r="M26" s="23">
        <f t="shared" si="2"/>
        <v>59400000000</v>
      </c>
      <c r="N26" s="41"/>
    </row>
    <row r="27" spans="1:14">
      <c r="A27" s="40">
        <v>26</v>
      </c>
      <c r="B27" s="62">
        <v>1063</v>
      </c>
      <c r="C27" s="13">
        <v>47209</v>
      </c>
      <c r="D27" s="13">
        <v>11049</v>
      </c>
      <c r="E27" s="16" t="s">
        <v>4</v>
      </c>
      <c r="F27" s="19" t="s">
        <v>178</v>
      </c>
      <c r="G27" s="21">
        <v>1000000000</v>
      </c>
      <c r="H27" s="5" t="s">
        <v>11</v>
      </c>
      <c r="I27" s="23">
        <f t="shared" si="0"/>
        <v>0</v>
      </c>
      <c r="J27" s="5" t="s">
        <v>11</v>
      </c>
      <c r="K27" s="23">
        <f t="shared" si="0"/>
        <v>0</v>
      </c>
      <c r="L27" s="5" t="s">
        <v>46</v>
      </c>
      <c r="M27" s="23">
        <f t="shared" si="2"/>
        <v>1000000000</v>
      </c>
      <c r="N27" s="41"/>
    </row>
    <row r="28" spans="1:14">
      <c r="A28" s="40">
        <v>27</v>
      </c>
      <c r="B28" s="62">
        <v>1063</v>
      </c>
      <c r="C28" s="13">
        <v>47209</v>
      </c>
      <c r="D28" s="13">
        <v>11049</v>
      </c>
      <c r="E28" s="16" t="s">
        <v>4</v>
      </c>
      <c r="F28" s="19" t="s">
        <v>178</v>
      </c>
      <c r="G28" s="21">
        <v>32600000000</v>
      </c>
      <c r="H28" s="5" t="s">
        <v>11</v>
      </c>
      <c r="I28" s="23">
        <f t="shared" si="0"/>
        <v>0</v>
      </c>
      <c r="J28" s="5" t="s">
        <v>11</v>
      </c>
      <c r="K28" s="23">
        <f t="shared" si="0"/>
        <v>0</v>
      </c>
      <c r="L28" s="5" t="s">
        <v>46</v>
      </c>
      <c r="M28" s="23">
        <f t="shared" si="2"/>
        <v>32600000000</v>
      </c>
      <c r="N28" s="41"/>
    </row>
    <row r="29" spans="1:14">
      <c r="A29" s="40">
        <v>28</v>
      </c>
      <c r="B29" s="62">
        <v>1063</v>
      </c>
      <c r="C29" s="13">
        <v>47209</v>
      </c>
      <c r="D29" s="13">
        <v>11049</v>
      </c>
      <c r="E29" s="16" t="s">
        <v>4</v>
      </c>
      <c r="F29" s="19" t="s">
        <v>178</v>
      </c>
      <c r="G29" s="21">
        <v>1681870000</v>
      </c>
      <c r="H29" s="5" t="s">
        <v>11</v>
      </c>
      <c r="I29" s="23">
        <f t="shared" si="0"/>
        <v>0</v>
      </c>
      <c r="J29" s="5" t="s">
        <v>11</v>
      </c>
      <c r="K29" s="23">
        <f t="shared" si="0"/>
        <v>0</v>
      </c>
      <c r="L29" s="5" t="s">
        <v>46</v>
      </c>
      <c r="M29" s="23">
        <f t="shared" si="2"/>
        <v>1681870000</v>
      </c>
      <c r="N29" s="41"/>
    </row>
    <row r="30" spans="1:14">
      <c r="A30" s="40">
        <v>29</v>
      </c>
      <c r="B30" s="62">
        <v>1063</v>
      </c>
      <c r="C30" s="13">
        <v>47209</v>
      </c>
      <c r="D30" s="13">
        <v>11049</v>
      </c>
      <c r="E30" s="16" t="s">
        <v>4</v>
      </c>
      <c r="F30" s="19" t="s">
        <v>178</v>
      </c>
      <c r="G30" s="21">
        <v>65818130000</v>
      </c>
      <c r="H30" s="5" t="s">
        <v>11</v>
      </c>
      <c r="I30" s="23">
        <f t="shared" si="0"/>
        <v>0</v>
      </c>
      <c r="J30" s="5" t="s">
        <v>11</v>
      </c>
      <c r="K30" s="23">
        <f t="shared" si="0"/>
        <v>0</v>
      </c>
      <c r="L30" s="5" t="s">
        <v>46</v>
      </c>
      <c r="M30" s="23">
        <f t="shared" si="2"/>
        <v>65818130000</v>
      </c>
      <c r="N30" s="41"/>
    </row>
    <row r="31" spans="1:14">
      <c r="A31" s="40">
        <v>30</v>
      </c>
      <c r="B31" s="62">
        <v>1063</v>
      </c>
      <c r="C31" s="13">
        <v>47209</v>
      </c>
      <c r="D31" s="13">
        <v>11049</v>
      </c>
      <c r="E31" s="16" t="s">
        <v>4</v>
      </c>
      <c r="F31" s="19" t="s">
        <v>178</v>
      </c>
      <c r="G31" s="21">
        <v>7677692138</v>
      </c>
      <c r="H31" s="5" t="s">
        <v>11</v>
      </c>
      <c r="I31" s="23">
        <f t="shared" si="0"/>
        <v>0</v>
      </c>
      <c r="J31" s="5" t="s">
        <v>11</v>
      </c>
      <c r="K31" s="23">
        <f t="shared" si="0"/>
        <v>0</v>
      </c>
      <c r="L31" s="5" t="s">
        <v>46</v>
      </c>
      <c r="M31" s="23">
        <f t="shared" si="2"/>
        <v>7677692138</v>
      </c>
      <c r="N31" s="41"/>
    </row>
    <row r="32" spans="1:14">
      <c r="A32" s="40">
        <v>31</v>
      </c>
      <c r="B32" s="62">
        <v>1063</v>
      </c>
      <c r="C32" s="13">
        <v>47209</v>
      </c>
      <c r="D32" s="13">
        <v>11049</v>
      </c>
      <c r="E32" s="16" t="s">
        <v>4</v>
      </c>
      <c r="F32" s="19" t="s">
        <v>178</v>
      </c>
      <c r="G32" s="21">
        <v>43907307862</v>
      </c>
      <c r="H32" s="5" t="s">
        <v>11</v>
      </c>
      <c r="I32" s="23">
        <f t="shared" si="0"/>
        <v>0</v>
      </c>
      <c r="J32" s="5" t="s">
        <v>11</v>
      </c>
      <c r="K32" s="23">
        <f t="shared" si="0"/>
        <v>0</v>
      </c>
      <c r="L32" s="5" t="s">
        <v>46</v>
      </c>
      <c r="M32" s="23">
        <f t="shared" si="2"/>
        <v>43907307862</v>
      </c>
      <c r="N32" s="41" t="s">
        <v>209</v>
      </c>
    </row>
    <row r="33" spans="1:14">
      <c r="A33" s="40">
        <v>32</v>
      </c>
      <c r="B33" s="62">
        <v>1063</v>
      </c>
      <c r="C33" s="13">
        <v>47209</v>
      </c>
      <c r="D33" s="13">
        <v>11049</v>
      </c>
      <c r="E33" s="16" t="s">
        <v>4</v>
      </c>
      <c r="F33" s="19" t="s">
        <v>185</v>
      </c>
      <c r="G33" s="21">
        <v>35200000000</v>
      </c>
      <c r="H33" s="5" t="s">
        <v>11</v>
      </c>
      <c r="I33" s="23">
        <f t="shared" si="0"/>
        <v>0</v>
      </c>
      <c r="J33" s="5" t="s">
        <v>11</v>
      </c>
      <c r="K33" s="23">
        <f t="shared" si="0"/>
        <v>0</v>
      </c>
      <c r="L33" s="5" t="s">
        <v>46</v>
      </c>
      <c r="M33" s="23">
        <f t="shared" si="2"/>
        <v>35200000000</v>
      </c>
      <c r="N33" s="41"/>
    </row>
    <row r="34" spans="1:14">
      <c r="A34" s="40">
        <v>33</v>
      </c>
      <c r="B34" s="62">
        <v>1063</v>
      </c>
      <c r="C34" s="13">
        <v>47209</v>
      </c>
      <c r="D34" s="13">
        <v>11049</v>
      </c>
      <c r="E34" s="16" t="s">
        <v>4</v>
      </c>
      <c r="F34" s="19" t="s">
        <v>185</v>
      </c>
      <c r="G34" s="21">
        <v>8621050000</v>
      </c>
      <c r="H34" s="5" t="s">
        <v>11</v>
      </c>
      <c r="I34" s="23">
        <f t="shared" si="0"/>
        <v>0</v>
      </c>
      <c r="J34" s="5" t="s">
        <v>11</v>
      </c>
      <c r="K34" s="23">
        <f t="shared" si="0"/>
        <v>0</v>
      </c>
      <c r="L34" s="5" t="s">
        <v>46</v>
      </c>
      <c r="M34" s="23">
        <f t="shared" si="2"/>
        <v>8621050000</v>
      </c>
      <c r="N34" s="41" t="s">
        <v>209</v>
      </c>
    </row>
    <row r="35" spans="1:14">
      <c r="A35" s="40">
        <v>34</v>
      </c>
      <c r="B35" s="62">
        <v>1063</v>
      </c>
      <c r="C35" s="13">
        <v>47209</v>
      </c>
      <c r="D35" s="13">
        <v>11049</v>
      </c>
      <c r="E35" s="16" t="s">
        <v>4</v>
      </c>
      <c r="F35" s="19" t="s">
        <v>185</v>
      </c>
      <c r="G35" s="21">
        <v>61378950000</v>
      </c>
      <c r="H35" s="5" t="s">
        <v>11</v>
      </c>
      <c r="I35" s="23">
        <f t="shared" si="0"/>
        <v>0</v>
      </c>
      <c r="J35" s="5" t="s">
        <v>11</v>
      </c>
      <c r="K35" s="23">
        <f t="shared" si="0"/>
        <v>0</v>
      </c>
      <c r="L35" s="5" t="s">
        <v>46</v>
      </c>
      <c r="M35" s="23">
        <f t="shared" si="2"/>
        <v>61378950000</v>
      </c>
      <c r="N35" s="41" t="s">
        <v>209</v>
      </c>
    </row>
    <row r="36" spans="1:14">
      <c r="A36" s="40">
        <v>35</v>
      </c>
      <c r="B36" s="62">
        <v>1063</v>
      </c>
      <c r="C36" s="13">
        <v>47209</v>
      </c>
      <c r="D36" s="13">
        <v>11049</v>
      </c>
      <c r="E36" s="16" t="s">
        <v>4</v>
      </c>
      <c r="F36" s="19" t="s">
        <v>188</v>
      </c>
      <c r="G36" s="21">
        <v>19513000000</v>
      </c>
      <c r="H36" s="5" t="s">
        <v>11</v>
      </c>
      <c r="I36" s="23">
        <f t="shared" si="0"/>
        <v>0</v>
      </c>
      <c r="J36" s="5" t="s">
        <v>11</v>
      </c>
      <c r="K36" s="23">
        <f t="shared" si="0"/>
        <v>0</v>
      </c>
      <c r="L36" s="5" t="s">
        <v>46</v>
      </c>
      <c r="M36" s="23">
        <f t="shared" si="2"/>
        <v>19513000000</v>
      </c>
      <c r="N36" s="41"/>
    </row>
    <row r="37" spans="1:14">
      <c r="A37" s="40">
        <v>36</v>
      </c>
      <c r="B37" s="62">
        <v>1074</v>
      </c>
      <c r="C37" s="13">
        <v>38108</v>
      </c>
      <c r="D37" s="13">
        <v>38108</v>
      </c>
      <c r="E37" s="16" t="s">
        <v>4</v>
      </c>
      <c r="F37" s="19" t="s">
        <v>5</v>
      </c>
      <c r="G37" s="21">
        <v>380000000000</v>
      </c>
      <c r="H37" s="5" t="s">
        <v>46</v>
      </c>
      <c r="I37" s="23">
        <f t="shared" si="0"/>
        <v>380000000000</v>
      </c>
      <c r="J37" s="5" t="s">
        <v>11</v>
      </c>
      <c r="K37" s="23">
        <f t="shared" si="0"/>
        <v>0</v>
      </c>
      <c r="L37" s="5" t="s">
        <v>46</v>
      </c>
      <c r="M37" s="23">
        <f t="shared" si="2"/>
        <v>380000000000</v>
      </c>
      <c r="N37" s="41"/>
    </row>
    <row r="38" spans="1:14">
      <c r="A38" s="40">
        <v>37</v>
      </c>
      <c r="B38" s="62">
        <v>1081</v>
      </c>
      <c r="C38" s="13">
        <v>38838</v>
      </c>
      <c r="D38" s="13">
        <v>39203</v>
      </c>
      <c r="E38" s="16" t="s">
        <v>4</v>
      </c>
      <c r="F38" s="19" t="s">
        <v>10</v>
      </c>
      <c r="G38" s="21">
        <v>130000000000</v>
      </c>
      <c r="H38" s="5" t="s">
        <v>11</v>
      </c>
      <c r="I38" s="23">
        <f t="shared" si="0"/>
        <v>0</v>
      </c>
      <c r="J38" s="5" t="s">
        <v>11</v>
      </c>
      <c r="K38" s="23">
        <f t="shared" si="0"/>
        <v>0</v>
      </c>
      <c r="L38" s="5" t="s">
        <v>46</v>
      </c>
      <c r="M38" s="23">
        <f t="shared" si="2"/>
        <v>130000000000</v>
      </c>
      <c r="N38" s="41" t="s">
        <v>191</v>
      </c>
    </row>
    <row r="39" spans="1:14">
      <c r="A39" s="40">
        <v>38</v>
      </c>
      <c r="B39" s="62">
        <v>1082</v>
      </c>
      <c r="C39" s="13">
        <v>38838</v>
      </c>
      <c r="D39" s="13">
        <v>39203</v>
      </c>
      <c r="E39" s="16" t="s">
        <v>4</v>
      </c>
      <c r="F39" s="19" t="s">
        <v>7</v>
      </c>
      <c r="G39" s="21">
        <v>39527850000</v>
      </c>
      <c r="H39" s="5" t="s">
        <v>11</v>
      </c>
      <c r="I39" s="23">
        <f t="shared" si="0"/>
        <v>0</v>
      </c>
      <c r="J39" s="5" t="s">
        <v>46</v>
      </c>
      <c r="K39" s="23">
        <f t="shared" si="0"/>
        <v>39527850000</v>
      </c>
      <c r="L39" s="5" t="s">
        <v>46</v>
      </c>
      <c r="M39" s="23">
        <f t="shared" si="2"/>
        <v>39527850000</v>
      </c>
      <c r="N39" s="41" t="s">
        <v>193</v>
      </c>
    </row>
    <row r="40" spans="1:14">
      <c r="A40" s="40">
        <v>39</v>
      </c>
      <c r="B40" s="62">
        <v>1093</v>
      </c>
      <c r="C40" s="13">
        <v>39569</v>
      </c>
      <c r="D40" s="13">
        <v>40664</v>
      </c>
      <c r="E40" s="16" t="s">
        <v>4</v>
      </c>
      <c r="F40" s="19" t="s">
        <v>0</v>
      </c>
      <c r="G40" s="21">
        <v>496494923000</v>
      </c>
      <c r="H40" s="5" t="s">
        <v>11</v>
      </c>
      <c r="I40" s="23">
        <f t="shared" si="0"/>
        <v>0</v>
      </c>
      <c r="J40" s="5" t="s">
        <v>46</v>
      </c>
      <c r="K40" s="23">
        <f t="shared" si="0"/>
        <v>496494923000</v>
      </c>
      <c r="L40" s="5" t="s">
        <v>46</v>
      </c>
      <c r="M40" s="23">
        <f t="shared" si="2"/>
        <v>496494923000</v>
      </c>
      <c r="N40" s="41" t="s">
        <v>194</v>
      </c>
    </row>
    <row r="41" spans="1:14">
      <c r="A41" s="40">
        <v>40</v>
      </c>
      <c r="B41" s="62">
        <v>1122</v>
      </c>
      <c r="C41" s="14">
        <v>43969</v>
      </c>
      <c r="D41" s="13">
        <v>43977</v>
      </c>
      <c r="E41" s="16" t="s">
        <v>4</v>
      </c>
      <c r="F41" s="19" t="s">
        <v>8</v>
      </c>
      <c r="G41" s="21">
        <v>139817206236</v>
      </c>
      <c r="H41" s="5" t="s">
        <v>11</v>
      </c>
      <c r="I41" s="23">
        <f t="shared" si="0"/>
        <v>0</v>
      </c>
      <c r="J41" s="5" t="s">
        <v>46</v>
      </c>
      <c r="K41" s="23">
        <f t="shared" si="0"/>
        <v>139817206236</v>
      </c>
      <c r="L41" s="5" t="s">
        <v>46</v>
      </c>
      <c r="M41" s="23">
        <f t="shared" si="2"/>
        <v>139817206236</v>
      </c>
      <c r="N41" s="41" t="s">
        <v>197</v>
      </c>
    </row>
    <row r="42" spans="1:14">
      <c r="A42" s="40">
        <v>41</v>
      </c>
      <c r="B42" s="62">
        <v>1154</v>
      </c>
      <c r="C42" s="13">
        <v>44317</v>
      </c>
      <c r="D42" s="13">
        <v>46143</v>
      </c>
      <c r="E42" s="16" t="s">
        <v>4</v>
      </c>
      <c r="F42" s="19" t="s">
        <v>0</v>
      </c>
      <c r="G42" s="21">
        <v>494970566896</v>
      </c>
      <c r="H42" s="5" t="s">
        <v>11</v>
      </c>
      <c r="I42" s="23">
        <f t="shared" si="0"/>
        <v>0</v>
      </c>
      <c r="J42" s="5" t="s">
        <v>46</v>
      </c>
      <c r="K42" s="23">
        <f t="shared" si="0"/>
        <v>494970566896</v>
      </c>
      <c r="L42" s="5" t="s">
        <v>46</v>
      </c>
      <c r="M42" s="23">
        <f t="shared" si="2"/>
        <v>494970566896</v>
      </c>
      <c r="N42" s="41" t="s">
        <v>194</v>
      </c>
    </row>
    <row r="43" spans="1:14">
      <c r="A43" s="40">
        <v>42</v>
      </c>
      <c r="B43" s="62">
        <v>1173</v>
      </c>
      <c r="C43" s="13">
        <v>46143</v>
      </c>
      <c r="D43" s="13">
        <v>46508</v>
      </c>
      <c r="E43" s="16" t="s">
        <v>4</v>
      </c>
      <c r="F43" s="19" t="s">
        <v>8</v>
      </c>
      <c r="G43" s="21">
        <v>137175520000</v>
      </c>
      <c r="H43" s="5" t="s">
        <v>11</v>
      </c>
      <c r="I43" s="23">
        <f t="shared" si="0"/>
        <v>0</v>
      </c>
      <c r="J43" s="5" t="s">
        <v>46</v>
      </c>
      <c r="K43" s="23">
        <f t="shared" si="0"/>
        <v>137175520000</v>
      </c>
      <c r="L43" s="5" t="s">
        <v>46</v>
      </c>
      <c r="M43" s="23">
        <f t="shared" si="2"/>
        <v>137175520000</v>
      </c>
      <c r="N43" s="41" t="s">
        <v>197</v>
      </c>
    </row>
    <row r="44" spans="1:14">
      <c r="A44" s="40">
        <v>43</v>
      </c>
      <c r="B44" s="62">
        <v>1237</v>
      </c>
      <c r="C44" s="13">
        <v>40330</v>
      </c>
      <c r="D44" s="13">
        <v>40695</v>
      </c>
      <c r="E44" s="16" t="s">
        <v>4</v>
      </c>
      <c r="F44" s="19" t="s">
        <v>9</v>
      </c>
      <c r="G44" s="21">
        <v>30000000000</v>
      </c>
      <c r="H44" s="5" t="s">
        <v>11</v>
      </c>
      <c r="I44" s="23">
        <f t="shared" si="0"/>
        <v>0</v>
      </c>
      <c r="J44" s="5" t="s">
        <v>11</v>
      </c>
      <c r="K44" s="23">
        <f t="shared" si="0"/>
        <v>0</v>
      </c>
      <c r="L44" s="5" t="s">
        <v>46</v>
      </c>
      <c r="M44" s="23">
        <f t="shared" si="2"/>
        <v>30000000000</v>
      </c>
      <c r="N44" s="41" t="s">
        <v>198</v>
      </c>
    </row>
    <row r="45" spans="1:14">
      <c r="A45" s="40">
        <v>44</v>
      </c>
      <c r="B45" s="63">
        <v>1268</v>
      </c>
      <c r="C45" s="15">
        <v>43617</v>
      </c>
      <c r="D45" s="15">
        <v>45078</v>
      </c>
      <c r="E45" s="17" t="s">
        <v>4</v>
      </c>
      <c r="F45" s="20" t="s">
        <v>107</v>
      </c>
      <c r="G45" s="27">
        <v>840648247141</v>
      </c>
      <c r="H45" s="24" t="s">
        <v>46</v>
      </c>
      <c r="I45" s="23">
        <f t="shared" si="0"/>
        <v>840648247141</v>
      </c>
      <c r="J45" s="24" t="s">
        <v>11</v>
      </c>
      <c r="K45" s="23">
        <f t="shared" si="0"/>
        <v>0</v>
      </c>
      <c r="L45" s="24" t="s">
        <v>46</v>
      </c>
      <c r="M45" s="23">
        <f t="shared" si="2"/>
        <v>840648247141</v>
      </c>
      <c r="N45" s="41" t="s">
        <v>377</v>
      </c>
    </row>
    <row r="46" spans="1:14">
      <c r="A46" s="40">
        <v>45</v>
      </c>
      <c r="B46" s="63">
        <v>1329</v>
      </c>
      <c r="C46" s="15">
        <v>46174</v>
      </c>
      <c r="D46" s="15">
        <v>46539</v>
      </c>
      <c r="E46" s="17" t="s">
        <v>4</v>
      </c>
      <c r="F46" s="19" t="s">
        <v>8</v>
      </c>
      <c r="G46" s="27">
        <v>133498400000</v>
      </c>
      <c r="H46" s="24" t="s">
        <v>11</v>
      </c>
      <c r="I46" s="23">
        <f t="shared" si="0"/>
        <v>0</v>
      </c>
      <c r="J46" s="24" t="s">
        <v>46</v>
      </c>
      <c r="K46" s="23">
        <f t="shared" si="0"/>
        <v>133498400000</v>
      </c>
      <c r="L46" s="24" t="s">
        <v>46</v>
      </c>
      <c r="M46" s="23">
        <f t="shared" si="2"/>
        <v>133498400000</v>
      </c>
      <c r="N46" s="42" t="s">
        <v>197</v>
      </c>
    </row>
    <row r="47" spans="1:14">
      <c r="A47" s="40">
        <v>46</v>
      </c>
      <c r="B47" s="63">
        <v>1334</v>
      </c>
      <c r="C47" s="15">
        <v>46174</v>
      </c>
      <c r="D47" s="15">
        <v>11110</v>
      </c>
      <c r="E47" s="17" t="s">
        <v>4</v>
      </c>
      <c r="F47" s="20" t="s">
        <v>151</v>
      </c>
      <c r="G47" s="27">
        <v>7000000000</v>
      </c>
      <c r="H47" s="24" t="s">
        <v>11</v>
      </c>
      <c r="I47" s="23">
        <f t="shared" si="0"/>
        <v>0</v>
      </c>
      <c r="J47" s="24" t="s">
        <v>11</v>
      </c>
      <c r="K47" s="23">
        <f t="shared" si="0"/>
        <v>0</v>
      </c>
      <c r="L47" s="24" t="s">
        <v>46</v>
      </c>
      <c r="M47" s="23">
        <f t="shared" si="2"/>
        <v>7000000000</v>
      </c>
      <c r="N47" s="42" t="s">
        <v>203</v>
      </c>
    </row>
    <row r="48" spans="1:14">
      <c r="A48" s="40">
        <v>47</v>
      </c>
      <c r="B48" s="63">
        <v>1346</v>
      </c>
      <c r="C48" s="15">
        <v>44012</v>
      </c>
      <c r="D48" s="15">
        <v>37073</v>
      </c>
      <c r="E48" s="17" t="s">
        <v>4</v>
      </c>
      <c r="F48" s="20" t="s">
        <v>0</v>
      </c>
      <c r="G48" s="27">
        <v>494938071017</v>
      </c>
      <c r="H48" s="24" t="s">
        <v>11</v>
      </c>
      <c r="I48" s="23">
        <f t="shared" ref="I48:I65" si="3">IF(H48="si",$G48,0)</f>
        <v>0</v>
      </c>
      <c r="J48" s="24" t="s">
        <v>46</v>
      </c>
      <c r="K48" s="23">
        <f t="shared" ref="K48:K65" si="4">IF(J48="si",$G48,0)</f>
        <v>494938071017</v>
      </c>
      <c r="L48" s="24" t="s">
        <v>46</v>
      </c>
      <c r="M48" s="23">
        <f t="shared" si="2"/>
        <v>494938071017</v>
      </c>
      <c r="N48" s="42" t="s">
        <v>194</v>
      </c>
    </row>
    <row r="49" spans="1:14">
      <c r="A49" s="40">
        <v>48</v>
      </c>
      <c r="B49" s="63">
        <v>1442</v>
      </c>
      <c r="C49" s="111">
        <v>44029</v>
      </c>
      <c r="D49" s="111">
        <v>44039</v>
      </c>
      <c r="E49" s="17" t="s">
        <v>4</v>
      </c>
      <c r="F49" s="20" t="s">
        <v>354</v>
      </c>
      <c r="G49" s="27">
        <v>92480000000</v>
      </c>
      <c r="H49" s="24" t="s">
        <v>11</v>
      </c>
      <c r="I49" s="23">
        <f t="shared" si="3"/>
        <v>0</v>
      </c>
      <c r="J49" s="24" t="s">
        <v>46</v>
      </c>
      <c r="K49" s="23">
        <f t="shared" si="4"/>
        <v>92480000000</v>
      </c>
      <c r="L49" s="24" t="s">
        <v>46</v>
      </c>
      <c r="M49" s="23">
        <f t="shared" si="2"/>
        <v>92480000000</v>
      </c>
      <c r="N49" s="42" t="s">
        <v>353</v>
      </c>
    </row>
    <row r="50" spans="1:14">
      <c r="A50" s="40">
        <v>49</v>
      </c>
      <c r="B50" s="63">
        <v>1478</v>
      </c>
      <c r="C50" s="111">
        <v>44034</v>
      </c>
      <c r="D50" s="111">
        <v>44039</v>
      </c>
      <c r="E50" s="17" t="s">
        <v>4</v>
      </c>
      <c r="F50" s="20" t="s">
        <v>107</v>
      </c>
      <c r="G50" s="27">
        <v>106000000000</v>
      </c>
      <c r="H50" s="24" t="s">
        <v>11</v>
      </c>
      <c r="I50" s="23">
        <f t="shared" si="3"/>
        <v>0</v>
      </c>
      <c r="J50" s="24" t="s">
        <v>46</v>
      </c>
      <c r="K50" s="23">
        <f t="shared" si="4"/>
        <v>106000000000</v>
      </c>
      <c r="L50" s="24" t="s">
        <v>46</v>
      </c>
      <c r="M50" s="23">
        <f t="shared" si="2"/>
        <v>106000000000</v>
      </c>
      <c r="N50" s="42" t="s">
        <v>372</v>
      </c>
    </row>
    <row r="51" spans="1:14">
      <c r="A51" s="40">
        <v>50</v>
      </c>
      <c r="B51" s="63">
        <v>1479</v>
      </c>
      <c r="C51" s="111">
        <v>44034</v>
      </c>
      <c r="D51" s="111">
        <v>44039</v>
      </c>
      <c r="E51" s="17" t="s">
        <v>4</v>
      </c>
      <c r="F51" s="20" t="s">
        <v>151</v>
      </c>
      <c r="G51" s="27">
        <v>769017600</v>
      </c>
      <c r="H51" s="24" t="s">
        <v>11</v>
      </c>
      <c r="I51" s="23">
        <f t="shared" si="3"/>
        <v>0</v>
      </c>
      <c r="J51" s="24" t="s">
        <v>46</v>
      </c>
      <c r="K51" s="23">
        <f t="shared" si="4"/>
        <v>769017600</v>
      </c>
      <c r="L51" s="24" t="s">
        <v>46</v>
      </c>
      <c r="M51" s="23">
        <f t="shared" si="2"/>
        <v>769017600</v>
      </c>
      <c r="N51" s="42" t="s">
        <v>357</v>
      </c>
    </row>
    <row r="52" spans="1:14">
      <c r="A52" s="40">
        <v>51</v>
      </c>
      <c r="B52" s="63">
        <v>1480</v>
      </c>
      <c r="C52" s="111">
        <v>44034</v>
      </c>
      <c r="D52" s="111">
        <v>44039</v>
      </c>
      <c r="E52" s="17" t="s">
        <v>4</v>
      </c>
      <c r="F52" s="20" t="s">
        <v>5</v>
      </c>
      <c r="G52" s="27">
        <v>379561162189</v>
      </c>
      <c r="H52" s="24" t="s">
        <v>46</v>
      </c>
      <c r="I52" s="23">
        <f t="shared" si="3"/>
        <v>379561162189</v>
      </c>
      <c r="J52" s="24" t="s">
        <v>46</v>
      </c>
      <c r="K52" s="23">
        <f t="shared" si="4"/>
        <v>379561162189</v>
      </c>
      <c r="L52" s="24" t="s">
        <v>46</v>
      </c>
      <c r="M52" s="23">
        <f t="shared" si="2"/>
        <v>379561162189</v>
      </c>
      <c r="N52" s="42" t="s">
        <v>358</v>
      </c>
    </row>
    <row r="53" spans="1:14">
      <c r="A53" s="40">
        <v>52</v>
      </c>
      <c r="B53" s="63">
        <v>1480</v>
      </c>
      <c r="C53" s="111">
        <v>44034</v>
      </c>
      <c r="D53" s="111">
        <v>44039</v>
      </c>
      <c r="E53" s="17" t="s">
        <v>4</v>
      </c>
      <c r="F53" s="20" t="s">
        <v>5</v>
      </c>
      <c r="G53" s="27">
        <v>226389000000</v>
      </c>
      <c r="H53" s="24" t="s">
        <v>46</v>
      </c>
      <c r="I53" s="23">
        <f t="shared" si="3"/>
        <v>226389000000</v>
      </c>
      <c r="J53" s="24" t="s">
        <v>46</v>
      </c>
      <c r="K53" s="23">
        <f t="shared" si="4"/>
        <v>226389000000</v>
      </c>
      <c r="L53" s="24" t="s">
        <v>46</v>
      </c>
      <c r="M53" s="23">
        <f t="shared" si="2"/>
        <v>226389000000</v>
      </c>
      <c r="N53" s="42" t="s">
        <v>358</v>
      </c>
    </row>
    <row r="54" spans="1:14">
      <c r="A54" s="40">
        <v>53</v>
      </c>
      <c r="B54" s="63">
        <v>1481</v>
      </c>
      <c r="C54" s="111">
        <v>44035</v>
      </c>
      <c r="D54" s="111">
        <v>44039</v>
      </c>
      <c r="E54" s="17" t="s">
        <v>4</v>
      </c>
      <c r="F54" s="20" t="s">
        <v>0</v>
      </c>
      <c r="G54" s="27">
        <v>2904865606800</v>
      </c>
      <c r="H54" s="24" t="s">
        <v>11</v>
      </c>
      <c r="I54" s="23">
        <f t="shared" si="3"/>
        <v>0</v>
      </c>
      <c r="J54" s="24" t="s">
        <v>46</v>
      </c>
      <c r="K54" s="23">
        <f t="shared" si="4"/>
        <v>2904865606800</v>
      </c>
      <c r="L54" s="24" t="s">
        <v>46</v>
      </c>
      <c r="M54" s="23">
        <f t="shared" si="2"/>
        <v>2904865606800</v>
      </c>
      <c r="N54" s="42" t="s">
        <v>360</v>
      </c>
    </row>
    <row r="55" spans="1:14">
      <c r="A55" s="40">
        <v>54</v>
      </c>
      <c r="B55" s="63">
        <v>1523</v>
      </c>
      <c r="C55" s="111">
        <v>44042</v>
      </c>
      <c r="D55" s="111">
        <v>44046</v>
      </c>
      <c r="E55" s="17" t="s">
        <v>4</v>
      </c>
      <c r="F55" s="20" t="s">
        <v>361</v>
      </c>
      <c r="G55" s="27">
        <v>37912356000</v>
      </c>
      <c r="H55" s="24" t="s">
        <v>11</v>
      </c>
      <c r="I55" s="23">
        <f t="shared" si="3"/>
        <v>0</v>
      </c>
      <c r="J55" s="24" t="s">
        <v>46</v>
      </c>
      <c r="K55" s="23">
        <f t="shared" si="4"/>
        <v>37912356000</v>
      </c>
      <c r="L55" s="24" t="s">
        <v>46</v>
      </c>
      <c r="M55" s="23">
        <f t="shared" si="2"/>
        <v>37912356000</v>
      </c>
      <c r="N55" s="42" t="s">
        <v>364</v>
      </c>
    </row>
    <row r="56" spans="1:14">
      <c r="A56" s="40">
        <v>55</v>
      </c>
      <c r="B56" s="63">
        <v>1524</v>
      </c>
      <c r="C56" s="111">
        <v>44042</v>
      </c>
      <c r="D56" s="111">
        <v>44046</v>
      </c>
      <c r="E56" s="17" t="s">
        <v>4</v>
      </c>
      <c r="F56" s="20" t="s">
        <v>8</v>
      </c>
      <c r="G56" s="27">
        <v>75000000000</v>
      </c>
      <c r="H56" s="24" t="s">
        <v>11</v>
      </c>
      <c r="I56" s="23">
        <f t="shared" si="3"/>
        <v>0</v>
      </c>
      <c r="J56" s="24" t="s">
        <v>46</v>
      </c>
      <c r="K56" s="23">
        <f t="shared" si="4"/>
        <v>75000000000</v>
      </c>
      <c r="L56" s="24" t="s">
        <v>46</v>
      </c>
      <c r="M56" s="23">
        <f t="shared" si="2"/>
        <v>75000000000</v>
      </c>
      <c r="N56" s="42" t="s">
        <v>365</v>
      </c>
    </row>
    <row r="57" spans="1:14">
      <c r="A57" s="40">
        <v>56</v>
      </c>
      <c r="B57" s="63">
        <v>1525</v>
      </c>
      <c r="C57" s="111">
        <v>44042</v>
      </c>
      <c r="D57" s="111">
        <v>44046</v>
      </c>
      <c r="E57" s="17" t="s">
        <v>4</v>
      </c>
      <c r="F57" s="20" t="s">
        <v>8</v>
      </c>
      <c r="G57" s="27">
        <v>129648080000</v>
      </c>
      <c r="H57" s="24" t="s">
        <v>11</v>
      </c>
      <c r="I57" s="23">
        <f t="shared" si="3"/>
        <v>0</v>
      </c>
      <c r="J57" s="24" t="s">
        <v>46</v>
      </c>
      <c r="K57" s="23">
        <f t="shared" si="4"/>
        <v>129648080000</v>
      </c>
      <c r="L57" s="24" t="s">
        <v>46</v>
      </c>
      <c r="M57" s="23">
        <f t="shared" si="2"/>
        <v>129648080000</v>
      </c>
      <c r="N57" s="42" t="s">
        <v>366</v>
      </c>
    </row>
    <row r="58" spans="1:14">
      <c r="A58" s="40">
        <v>57</v>
      </c>
      <c r="B58" s="63">
        <v>1562</v>
      </c>
      <c r="C58" s="111">
        <v>44049</v>
      </c>
      <c r="D58" s="111">
        <v>44053</v>
      </c>
      <c r="E58" s="17" t="s">
        <v>4</v>
      </c>
      <c r="F58" s="20" t="s">
        <v>8</v>
      </c>
      <c r="G58" s="27">
        <v>55000000000</v>
      </c>
      <c r="H58" s="24" t="s">
        <v>11</v>
      </c>
      <c r="I58" s="23">
        <f t="shared" si="3"/>
        <v>0</v>
      </c>
      <c r="J58" s="24" t="s">
        <v>46</v>
      </c>
      <c r="K58" s="23">
        <f t="shared" si="4"/>
        <v>55000000000</v>
      </c>
      <c r="L58" s="24" t="s">
        <v>46</v>
      </c>
      <c r="M58" s="23">
        <f t="shared" si="2"/>
        <v>55000000000</v>
      </c>
      <c r="N58" s="42" t="s">
        <v>373</v>
      </c>
    </row>
    <row r="59" spans="1:14">
      <c r="A59" s="40">
        <v>58</v>
      </c>
      <c r="B59" s="63">
        <v>1562</v>
      </c>
      <c r="C59" s="111">
        <v>44049</v>
      </c>
      <c r="D59" s="111">
        <v>44053</v>
      </c>
      <c r="E59" s="17" t="s">
        <v>4</v>
      </c>
      <c r="F59" s="20" t="s">
        <v>8</v>
      </c>
      <c r="G59" s="27">
        <v>140000000000</v>
      </c>
      <c r="H59" s="24" t="s">
        <v>11</v>
      </c>
      <c r="I59" s="23">
        <f t="shared" si="3"/>
        <v>0</v>
      </c>
      <c r="J59" s="24" t="s">
        <v>46</v>
      </c>
      <c r="K59" s="23">
        <f t="shared" si="4"/>
        <v>140000000000</v>
      </c>
      <c r="L59" s="24" t="s">
        <v>46</v>
      </c>
      <c r="M59" s="23">
        <f t="shared" si="2"/>
        <v>140000000000</v>
      </c>
      <c r="N59" s="42" t="s">
        <v>374</v>
      </c>
    </row>
    <row r="60" spans="1:14">
      <c r="A60" s="40">
        <v>59</v>
      </c>
      <c r="B60" s="63">
        <v>1652</v>
      </c>
      <c r="C60" s="111">
        <v>44070</v>
      </c>
      <c r="D60" s="111">
        <v>44071</v>
      </c>
      <c r="E60" s="17" t="s">
        <v>4</v>
      </c>
      <c r="F60" s="20" t="s">
        <v>8</v>
      </c>
      <c r="G60" s="27">
        <v>136949920000</v>
      </c>
      <c r="H60" s="24" t="s">
        <v>11</v>
      </c>
      <c r="I60" s="23">
        <f t="shared" si="3"/>
        <v>0</v>
      </c>
      <c r="J60" s="24" t="s">
        <v>46</v>
      </c>
      <c r="K60" s="23">
        <f t="shared" si="4"/>
        <v>136949920000</v>
      </c>
      <c r="L60" s="24" t="s">
        <v>46</v>
      </c>
      <c r="M60" s="23">
        <f t="shared" si="2"/>
        <v>136949920000</v>
      </c>
      <c r="N60" s="42" t="s">
        <v>381</v>
      </c>
    </row>
    <row r="61" spans="1:14">
      <c r="A61" s="40">
        <v>60</v>
      </c>
      <c r="B61" s="63">
        <v>1653</v>
      </c>
      <c r="C61" s="111">
        <v>44070</v>
      </c>
      <c r="D61" s="111">
        <v>44071</v>
      </c>
      <c r="E61" s="17" t="s">
        <v>4</v>
      </c>
      <c r="F61" s="20" t="s">
        <v>8</v>
      </c>
      <c r="G61" s="27">
        <v>10497960000</v>
      </c>
      <c r="H61" s="24" t="s">
        <v>11</v>
      </c>
      <c r="I61" s="23">
        <f t="shared" si="3"/>
        <v>0</v>
      </c>
      <c r="J61" s="24" t="s">
        <v>46</v>
      </c>
      <c r="K61" s="23">
        <f t="shared" si="4"/>
        <v>10497960000</v>
      </c>
      <c r="L61" s="24" t="s">
        <v>46</v>
      </c>
      <c r="M61" s="23">
        <f t="shared" si="2"/>
        <v>10497960000</v>
      </c>
      <c r="N61" s="42" t="s">
        <v>381</v>
      </c>
    </row>
    <row r="62" spans="1:14">
      <c r="A62" s="40">
        <v>61</v>
      </c>
      <c r="B62" s="63">
        <v>1655</v>
      </c>
      <c r="C62" s="111">
        <v>44070</v>
      </c>
      <c r="D62" s="111">
        <v>44071</v>
      </c>
      <c r="E62" s="17" t="s">
        <v>4</v>
      </c>
      <c r="F62" s="20" t="s">
        <v>0</v>
      </c>
      <c r="G62" s="27">
        <v>807240018752</v>
      </c>
      <c r="H62" s="24" t="s">
        <v>11</v>
      </c>
      <c r="I62" s="23">
        <f t="shared" si="3"/>
        <v>0</v>
      </c>
      <c r="J62" s="24" t="s">
        <v>46</v>
      </c>
      <c r="K62" s="23">
        <f t="shared" si="4"/>
        <v>807240018752</v>
      </c>
      <c r="L62" s="24" t="s">
        <v>46</v>
      </c>
      <c r="M62" s="23">
        <f t="shared" si="2"/>
        <v>807240018752</v>
      </c>
      <c r="N62" s="42" t="s">
        <v>380</v>
      </c>
    </row>
    <row r="63" spans="1:14">
      <c r="A63" s="40">
        <v>62</v>
      </c>
      <c r="B63" s="63">
        <v>1717</v>
      </c>
      <c r="C63" s="111">
        <v>44078</v>
      </c>
      <c r="D63" s="111">
        <v>44081</v>
      </c>
      <c r="E63" s="17" t="s">
        <v>4</v>
      </c>
      <c r="F63" s="20" t="s">
        <v>107</v>
      </c>
      <c r="G63" s="27">
        <v>17984000000</v>
      </c>
      <c r="H63" s="24" t="s">
        <v>46</v>
      </c>
      <c r="I63" s="23">
        <f t="shared" si="3"/>
        <v>17984000000</v>
      </c>
      <c r="J63" s="24" t="s">
        <v>46</v>
      </c>
      <c r="K63" s="23">
        <f t="shared" si="4"/>
        <v>17984000000</v>
      </c>
      <c r="L63" s="24" t="s">
        <v>46</v>
      </c>
      <c r="M63" s="23">
        <f t="shared" si="2"/>
        <v>17984000000</v>
      </c>
      <c r="N63" s="42" t="s">
        <v>387</v>
      </c>
    </row>
    <row r="64" spans="1:14">
      <c r="A64" s="40">
        <v>63</v>
      </c>
      <c r="B64" s="63">
        <v>1718</v>
      </c>
      <c r="C64" s="111">
        <v>44078</v>
      </c>
      <c r="D64" s="111">
        <v>44081</v>
      </c>
      <c r="E64" s="17" t="s">
        <v>4</v>
      </c>
      <c r="F64" s="20" t="s">
        <v>107</v>
      </c>
      <c r="G64" s="27">
        <v>32495698627</v>
      </c>
      <c r="H64" s="24" t="s">
        <v>46</v>
      </c>
      <c r="I64" s="23">
        <f t="shared" si="3"/>
        <v>32495698627</v>
      </c>
      <c r="J64" s="24" t="s">
        <v>46</v>
      </c>
      <c r="K64" s="23">
        <f t="shared" si="4"/>
        <v>32495698627</v>
      </c>
      <c r="L64" s="24" t="s">
        <v>46</v>
      </c>
      <c r="M64" s="23">
        <f t="shared" si="2"/>
        <v>32495698627</v>
      </c>
      <c r="N64" s="42" t="s">
        <v>388</v>
      </c>
    </row>
    <row r="65" spans="1:14">
      <c r="A65" s="40">
        <v>64</v>
      </c>
      <c r="B65" s="63">
        <v>1785</v>
      </c>
      <c r="C65" s="111">
        <v>44092</v>
      </c>
      <c r="D65" s="111">
        <v>44094</v>
      </c>
      <c r="E65" s="17" t="s">
        <v>4</v>
      </c>
      <c r="F65" s="20" t="s">
        <v>107</v>
      </c>
      <c r="G65" s="27">
        <v>391502704280</v>
      </c>
      <c r="H65" s="24" t="s">
        <v>46</v>
      </c>
      <c r="I65" s="23">
        <f t="shared" si="3"/>
        <v>391502704280</v>
      </c>
      <c r="J65" s="24" t="s">
        <v>46</v>
      </c>
      <c r="K65" s="23">
        <f t="shared" si="4"/>
        <v>391502704280</v>
      </c>
      <c r="L65" s="24" t="s">
        <v>46</v>
      </c>
      <c r="M65" s="23">
        <f t="shared" si="2"/>
        <v>391502704280</v>
      </c>
      <c r="N65" s="42" t="s">
        <v>391</v>
      </c>
    </row>
    <row r="66" spans="1:14">
      <c r="A66" s="40">
        <v>65</v>
      </c>
      <c r="B66" s="63">
        <v>1786</v>
      </c>
      <c r="C66" s="111">
        <v>44091</v>
      </c>
      <c r="D66" s="111">
        <v>44094</v>
      </c>
      <c r="E66" s="17" t="s">
        <v>4</v>
      </c>
      <c r="F66" s="20" t="s">
        <v>5</v>
      </c>
      <c r="G66" s="27">
        <v>120000000000</v>
      </c>
      <c r="H66" s="24" t="s">
        <v>46</v>
      </c>
      <c r="I66" s="23">
        <f t="shared" ref="I66:I72" si="5">IF(H66="si",$G66,0)</f>
        <v>120000000000</v>
      </c>
      <c r="J66" s="24" t="s">
        <v>46</v>
      </c>
      <c r="K66" s="23">
        <f t="shared" ref="K66:K72" si="6">IF(J66="si",$G66,0)</f>
        <v>120000000000</v>
      </c>
      <c r="L66" s="24" t="s">
        <v>46</v>
      </c>
      <c r="M66" s="23">
        <f t="shared" ref="M66:M72" si="7">IF(L66="si",$G66,0)</f>
        <v>120000000000</v>
      </c>
      <c r="N66" s="42" t="s">
        <v>390</v>
      </c>
    </row>
    <row r="67" spans="1:14">
      <c r="A67" s="40">
        <v>66</v>
      </c>
      <c r="B67" s="63">
        <v>1848</v>
      </c>
      <c r="C67" s="111">
        <v>44097</v>
      </c>
      <c r="D67" s="111">
        <v>44098</v>
      </c>
      <c r="E67" s="17" t="s">
        <v>4</v>
      </c>
      <c r="F67" s="20" t="s">
        <v>0</v>
      </c>
      <c r="G67" s="27">
        <v>41498394000</v>
      </c>
      <c r="H67" s="24" t="s">
        <v>11</v>
      </c>
      <c r="I67" s="23">
        <f t="shared" si="5"/>
        <v>0</v>
      </c>
      <c r="J67" s="24" t="s">
        <v>46</v>
      </c>
      <c r="K67" s="23">
        <f t="shared" si="6"/>
        <v>41498394000</v>
      </c>
      <c r="L67" s="24" t="s">
        <v>46</v>
      </c>
      <c r="M67" s="23">
        <f t="shared" si="7"/>
        <v>41498394000</v>
      </c>
      <c r="N67" s="42" t="s">
        <v>360</v>
      </c>
    </row>
    <row r="68" spans="1:14">
      <c r="A68" s="40">
        <v>67</v>
      </c>
      <c r="B68" s="63">
        <v>1849</v>
      </c>
      <c r="C68" s="111">
        <v>44097</v>
      </c>
      <c r="D68" s="111">
        <v>44098</v>
      </c>
      <c r="E68" s="17" t="s">
        <v>4</v>
      </c>
      <c r="F68" s="20" t="s">
        <v>7</v>
      </c>
      <c r="G68" s="27">
        <v>37000000000</v>
      </c>
      <c r="H68" s="24" t="s">
        <v>11</v>
      </c>
      <c r="I68" s="23">
        <f t="shared" si="5"/>
        <v>0</v>
      </c>
      <c r="J68" s="24" t="s">
        <v>46</v>
      </c>
      <c r="K68" s="23">
        <f t="shared" si="6"/>
        <v>37000000000</v>
      </c>
      <c r="L68" s="24" t="s">
        <v>46</v>
      </c>
      <c r="M68" s="23">
        <f t="shared" si="7"/>
        <v>37000000000</v>
      </c>
      <c r="N68" s="42" t="s">
        <v>393</v>
      </c>
    </row>
    <row r="69" spans="1:14">
      <c r="A69" s="40">
        <v>68</v>
      </c>
      <c r="B69" s="63">
        <v>1904</v>
      </c>
      <c r="C69" s="111">
        <v>44109</v>
      </c>
      <c r="D69" s="111">
        <v>44111</v>
      </c>
      <c r="E69" s="17" t="s">
        <v>4</v>
      </c>
      <c r="F69" s="20" t="s">
        <v>5</v>
      </c>
      <c r="G69" s="27">
        <v>260556837820</v>
      </c>
      <c r="H69" s="24" t="s">
        <v>46</v>
      </c>
      <c r="I69" s="23">
        <f t="shared" si="5"/>
        <v>260556837820</v>
      </c>
      <c r="J69" s="24" t="s">
        <v>46</v>
      </c>
      <c r="K69" s="23">
        <f t="shared" si="6"/>
        <v>260556837820</v>
      </c>
      <c r="L69" s="24" t="s">
        <v>46</v>
      </c>
      <c r="M69" s="23">
        <f t="shared" si="7"/>
        <v>260556837820</v>
      </c>
      <c r="N69" s="42" t="s">
        <v>396</v>
      </c>
    </row>
    <row r="70" spans="1:14">
      <c r="A70" s="40">
        <v>69</v>
      </c>
      <c r="B70" s="63">
        <v>1905</v>
      </c>
      <c r="C70" s="111">
        <v>44109</v>
      </c>
      <c r="D70" s="111">
        <v>44111</v>
      </c>
      <c r="E70" s="17" t="s">
        <v>4</v>
      </c>
      <c r="F70" s="20" t="s">
        <v>8</v>
      </c>
      <c r="G70" s="27">
        <v>534400000000</v>
      </c>
      <c r="H70" s="24" t="s">
        <v>11</v>
      </c>
      <c r="I70" s="23">
        <f t="shared" si="5"/>
        <v>0</v>
      </c>
      <c r="J70" s="24" t="s">
        <v>46</v>
      </c>
      <c r="K70" s="23">
        <f t="shared" si="6"/>
        <v>534400000000</v>
      </c>
      <c r="L70" s="24" t="s">
        <v>46</v>
      </c>
      <c r="M70" s="23">
        <f t="shared" si="7"/>
        <v>534400000000</v>
      </c>
      <c r="N70" s="42" t="s">
        <v>397</v>
      </c>
    </row>
    <row r="71" spans="1:14">
      <c r="A71" s="40">
        <v>70</v>
      </c>
      <c r="B71" s="63">
        <v>1931</v>
      </c>
      <c r="C71" s="111">
        <v>44113</v>
      </c>
      <c r="D71" s="111">
        <v>44117</v>
      </c>
      <c r="E71" s="17" t="s">
        <v>4</v>
      </c>
      <c r="F71" s="20" t="s">
        <v>107</v>
      </c>
      <c r="G71" s="27">
        <v>427425975650</v>
      </c>
      <c r="H71" s="24" t="s">
        <v>46</v>
      </c>
      <c r="I71" s="23">
        <f t="shared" si="5"/>
        <v>427425975650</v>
      </c>
      <c r="J71" s="24" t="s">
        <v>46</v>
      </c>
      <c r="K71" s="23">
        <f t="shared" si="6"/>
        <v>427425975650</v>
      </c>
      <c r="L71" s="24" t="s">
        <v>46</v>
      </c>
      <c r="M71" s="23">
        <f t="shared" si="7"/>
        <v>427425975650</v>
      </c>
      <c r="N71" s="42" t="s">
        <v>398</v>
      </c>
    </row>
    <row r="72" spans="1:14">
      <c r="A72" s="40">
        <v>71</v>
      </c>
      <c r="B72" s="63">
        <v>2022</v>
      </c>
      <c r="C72" s="111">
        <v>44126</v>
      </c>
      <c r="D72" s="111">
        <v>44127</v>
      </c>
      <c r="E72" s="17" t="s">
        <v>4</v>
      </c>
      <c r="F72" s="20" t="s">
        <v>5</v>
      </c>
      <c r="G72" s="27">
        <v>226388000000</v>
      </c>
      <c r="H72" s="24" t="s">
        <v>46</v>
      </c>
      <c r="I72" s="23">
        <f t="shared" si="5"/>
        <v>226388000000</v>
      </c>
      <c r="J72" s="24" t="s">
        <v>46</v>
      </c>
      <c r="K72" s="23">
        <f t="shared" si="6"/>
        <v>226388000000</v>
      </c>
      <c r="L72" s="24" t="s">
        <v>46</v>
      </c>
      <c r="M72" s="23">
        <f t="shared" si="7"/>
        <v>226388000000</v>
      </c>
      <c r="N72" s="42" t="s">
        <v>399</v>
      </c>
    </row>
    <row r="73" spans="1:14">
      <c r="A73" s="40">
        <v>72</v>
      </c>
      <c r="B73" s="63">
        <v>2076</v>
      </c>
      <c r="C73" s="111">
        <v>44134</v>
      </c>
      <c r="D73" s="111">
        <v>44138</v>
      </c>
      <c r="E73" s="17" t="s">
        <v>4</v>
      </c>
      <c r="F73" s="20" t="s">
        <v>178</v>
      </c>
      <c r="G73" s="27">
        <v>18414878474</v>
      </c>
      <c r="H73" s="24" t="s">
        <v>11</v>
      </c>
      <c r="I73" s="23">
        <f t="shared" ref="I73:M80" si="8">IF(H73="si",$G73,0)</f>
        <v>0</v>
      </c>
      <c r="J73" s="24" t="s">
        <v>11</v>
      </c>
      <c r="K73" s="23">
        <f t="shared" ref="K73:K78" si="9">IF(J73="si",$G73,0)</f>
        <v>0</v>
      </c>
      <c r="L73" s="24" t="s">
        <v>46</v>
      </c>
      <c r="M73" s="23">
        <f t="shared" ref="M73:M78" si="10">IF(L73="si",$G73,0)</f>
        <v>18414878474</v>
      </c>
      <c r="N73" s="42"/>
    </row>
    <row r="74" spans="1:14">
      <c r="A74" s="40">
        <v>73</v>
      </c>
      <c r="B74" s="63">
        <v>2076</v>
      </c>
      <c r="C74" s="111">
        <v>44134</v>
      </c>
      <c r="D74" s="111">
        <v>44138</v>
      </c>
      <c r="E74" s="17" t="s">
        <v>4</v>
      </c>
      <c r="F74" s="20" t="s">
        <v>185</v>
      </c>
      <c r="G74" s="27">
        <v>19800000000</v>
      </c>
      <c r="H74" s="24" t="s">
        <v>11</v>
      </c>
      <c r="I74" s="23">
        <f t="shared" si="8"/>
        <v>0</v>
      </c>
      <c r="J74" s="24" t="s">
        <v>11</v>
      </c>
      <c r="K74" s="23">
        <f t="shared" si="9"/>
        <v>0</v>
      </c>
      <c r="L74" s="24" t="s">
        <v>46</v>
      </c>
      <c r="M74" s="23">
        <f t="shared" si="10"/>
        <v>19800000000</v>
      </c>
      <c r="N74" s="42"/>
    </row>
    <row r="75" spans="1:14">
      <c r="A75" s="40">
        <v>74</v>
      </c>
      <c r="B75" s="63">
        <v>2076</v>
      </c>
      <c r="C75" s="111">
        <v>44134</v>
      </c>
      <c r="D75" s="111">
        <v>44138</v>
      </c>
      <c r="E75" s="17" t="s">
        <v>4</v>
      </c>
      <c r="F75" s="20" t="s">
        <v>188</v>
      </c>
      <c r="G75" s="27">
        <v>5487121526</v>
      </c>
      <c r="H75" s="24" t="s">
        <v>11</v>
      </c>
      <c r="I75" s="23">
        <f t="shared" si="8"/>
        <v>0</v>
      </c>
      <c r="J75" s="24" t="s">
        <v>11</v>
      </c>
      <c r="K75" s="23">
        <f t="shared" si="9"/>
        <v>0</v>
      </c>
      <c r="L75" s="24" t="s">
        <v>46</v>
      </c>
      <c r="M75" s="23">
        <f t="shared" si="10"/>
        <v>5487121526</v>
      </c>
      <c r="N75" s="42"/>
    </row>
    <row r="76" spans="1:14">
      <c r="A76" s="40">
        <v>75</v>
      </c>
      <c r="B76" s="63">
        <v>2122</v>
      </c>
      <c r="C76" s="111">
        <v>44144</v>
      </c>
      <c r="D76" s="111">
        <v>44144</v>
      </c>
      <c r="E76" s="16" t="s">
        <v>4</v>
      </c>
      <c r="F76" s="20" t="s">
        <v>10</v>
      </c>
      <c r="G76" s="27">
        <v>30000000000</v>
      </c>
      <c r="H76" s="24" t="s">
        <v>11</v>
      </c>
      <c r="I76" s="23">
        <f t="shared" si="8"/>
        <v>0</v>
      </c>
      <c r="J76" s="24" t="s">
        <v>11</v>
      </c>
      <c r="K76" s="23">
        <f t="shared" si="9"/>
        <v>0</v>
      </c>
      <c r="L76" s="24" t="s">
        <v>46</v>
      </c>
      <c r="M76" s="23">
        <f t="shared" si="10"/>
        <v>30000000000</v>
      </c>
      <c r="N76" s="42" t="s">
        <v>409</v>
      </c>
    </row>
    <row r="77" spans="1:14">
      <c r="A77" s="40">
        <v>76</v>
      </c>
      <c r="B77" s="63">
        <v>2123</v>
      </c>
      <c r="C77" s="111">
        <v>44144</v>
      </c>
      <c r="D77" s="111">
        <v>44144</v>
      </c>
      <c r="E77" s="16" t="s">
        <v>4</v>
      </c>
      <c r="F77" s="20" t="s">
        <v>107</v>
      </c>
      <c r="G77" s="27">
        <v>26877000000</v>
      </c>
      <c r="H77" s="24" t="s">
        <v>46</v>
      </c>
      <c r="I77" s="23">
        <f t="shared" si="8"/>
        <v>26877000000</v>
      </c>
      <c r="J77" s="24" t="s">
        <v>46</v>
      </c>
      <c r="K77" s="23">
        <f t="shared" si="9"/>
        <v>26877000000</v>
      </c>
      <c r="L77" s="24" t="s">
        <v>46</v>
      </c>
      <c r="M77" s="23">
        <f t="shared" si="10"/>
        <v>26877000000</v>
      </c>
      <c r="N77" s="42" t="s">
        <v>410</v>
      </c>
    </row>
    <row r="78" spans="1:14">
      <c r="A78" s="40">
        <v>77</v>
      </c>
      <c r="B78" s="63">
        <v>1248</v>
      </c>
      <c r="C78" s="111">
        <v>44147</v>
      </c>
      <c r="D78" s="111">
        <v>44152</v>
      </c>
      <c r="E78" s="17" t="s">
        <v>4</v>
      </c>
      <c r="F78" s="20" t="s">
        <v>5</v>
      </c>
      <c r="G78" s="27">
        <v>513416581736</v>
      </c>
      <c r="H78" s="24" t="s">
        <v>46</v>
      </c>
      <c r="I78" s="23">
        <f t="shared" si="8"/>
        <v>513416581736</v>
      </c>
      <c r="J78" s="24" t="s">
        <v>46</v>
      </c>
      <c r="K78" s="23">
        <f t="shared" si="9"/>
        <v>513416581736</v>
      </c>
      <c r="L78" s="24" t="s">
        <v>46</v>
      </c>
      <c r="M78" s="23">
        <f t="shared" si="10"/>
        <v>513416581736</v>
      </c>
      <c r="N78" s="42" t="s">
        <v>411</v>
      </c>
    </row>
    <row r="79" spans="1:14">
      <c r="A79" s="40">
        <v>78</v>
      </c>
      <c r="B79" s="63">
        <v>2185</v>
      </c>
      <c r="C79" s="111">
        <v>44153</v>
      </c>
      <c r="D79" s="111">
        <v>44154</v>
      </c>
      <c r="E79" s="17" t="s">
        <v>4</v>
      </c>
      <c r="F79" s="20" t="s">
        <v>7</v>
      </c>
      <c r="G79" s="26">
        <v>5225000000</v>
      </c>
      <c r="H79" s="24" t="s">
        <v>11</v>
      </c>
      <c r="I79" s="23">
        <f t="shared" si="8"/>
        <v>0</v>
      </c>
      <c r="J79" s="24" t="s">
        <v>46</v>
      </c>
      <c r="K79" s="23">
        <f t="shared" si="8"/>
        <v>5225000000</v>
      </c>
      <c r="L79" s="24" t="s">
        <v>46</v>
      </c>
      <c r="M79" s="23">
        <f t="shared" si="8"/>
        <v>5225000000</v>
      </c>
      <c r="N79" s="42" t="s">
        <v>413</v>
      </c>
    </row>
    <row r="80" spans="1:14" ht="15.75" thickBot="1">
      <c r="A80" s="139">
        <v>79</v>
      </c>
      <c r="B80" s="129">
        <v>2327</v>
      </c>
      <c r="C80" s="43">
        <v>44160</v>
      </c>
      <c r="D80" s="43">
        <v>44161</v>
      </c>
      <c r="E80" s="44" t="s">
        <v>4</v>
      </c>
      <c r="F80" s="45" t="s">
        <v>107</v>
      </c>
      <c r="G80" s="188">
        <v>437188800000</v>
      </c>
      <c r="H80" s="46" t="s">
        <v>46</v>
      </c>
      <c r="I80" s="47">
        <f t="shared" si="8"/>
        <v>437188800000</v>
      </c>
      <c r="J80" s="46" t="s">
        <v>46</v>
      </c>
      <c r="K80" s="47">
        <f t="shared" si="8"/>
        <v>437188800000</v>
      </c>
      <c r="L80" s="46" t="s">
        <v>46</v>
      </c>
      <c r="M80" s="47">
        <f t="shared" si="8"/>
        <v>437188800000</v>
      </c>
      <c r="N80" s="48" t="s">
        <v>398</v>
      </c>
    </row>
    <row r="81" spans="1:14" ht="15.75" thickBot="1">
      <c r="A81" s="146" t="s">
        <v>214</v>
      </c>
      <c r="B81" s="147"/>
      <c r="C81" s="147"/>
      <c r="D81" s="147"/>
      <c r="E81" s="147"/>
      <c r="F81" s="148"/>
      <c r="G81" s="112">
        <f>SUM(G2:G78)</f>
        <v>13159662397744</v>
      </c>
      <c r="H81" s="112" t="s">
        <v>215</v>
      </c>
      <c r="I81" s="112">
        <f>SUM(I2:I78)</f>
        <v>5018547207443</v>
      </c>
      <c r="J81" s="112" t="s">
        <v>216</v>
      </c>
      <c r="K81" s="112">
        <f>SUM(K2:K78)</f>
        <v>9951280850603</v>
      </c>
      <c r="L81" s="112" t="s">
        <v>400</v>
      </c>
      <c r="M81" s="112">
        <f>SUM(M2:M78)</f>
        <v>12258712397744</v>
      </c>
    </row>
    <row r="88" spans="1:14">
      <c r="B88" s="12"/>
      <c r="C88" s="12"/>
      <c r="D88" s="12"/>
      <c r="E88" s="12"/>
      <c r="F88" s="12"/>
      <c r="G88" s="12"/>
      <c r="H88" s="12"/>
      <c r="I88" s="12"/>
      <c r="J88" s="12"/>
      <c r="K88" s="12"/>
      <c r="L88" s="12"/>
      <c r="M88" s="12"/>
      <c r="N88" s="12"/>
    </row>
    <row r="89" spans="1:14">
      <c r="B89" s="12"/>
      <c r="C89" s="12"/>
      <c r="D89" s="12"/>
      <c r="E89" s="12"/>
      <c r="F89" s="12"/>
      <c r="G89" s="12"/>
      <c r="H89" s="12"/>
      <c r="I89" s="12"/>
      <c r="J89" s="12"/>
      <c r="K89" s="12"/>
      <c r="L89" s="12"/>
      <c r="M89" s="12"/>
      <c r="N89" s="12"/>
    </row>
    <row r="90" spans="1:14">
      <c r="B90" s="12"/>
      <c r="C90" s="12"/>
      <c r="D90" s="12"/>
      <c r="E90" s="12"/>
      <c r="F90" s="12"/>
      <c r="G90" s="12"/>
      <c r="H90" s="12"/>
      <c r="I90" s="12"/>
      <c r="J90" s="12"/>
      <c r="K90" s="12"/>
      <c r="L90" s="12"/>
      <c r="M90" s="12"/>
      <c r="N90" s="12"/>
    </row>
    <row r="91" spans="1:14">
      <c r="B91" s="12"/>
      <c r="C91" s="12"/>
      <c r="D91" s="12"/>
      <c r="E91" s="12"/>
      <c r="F91" s="12"/>
      <c r="G91" s="12"/>
      <c r="H91" s="12"/>
      <c r="I91" s="12"/>
      <c r="J91" s="12"/>
      <c r="K91" s="12"/>
      <c r="L91" s="12"/>
      <c r="M91" s="12"/>
      <c r="N91" s="12"/>
    </row>
    <row r="92" spans="1:14">
      <c r="B92" s="12"/>
      <c r="C92" s="12"/>
      <c r="D92" s="12"/>
      <c r="E92" s="12"/>
      <c r="F92" s="12"/>
      <c r="G92" s="12"/>
      <c r="H92" s="12"/>
      <c r="I92" s="12"/>
      <c r="J92" s="12"/>
      <c r="K92" s="12"/>
      <c r="L92" s="12"/>
      <c r="M92" s="12"/>
      <c r="N92" s="12"/>
    </row>
    <row r="93" spans="1:14">
      <c r="B93" s="12"/>
      <c r="C93" s="12"/>
      <c r="D93" s="12"/>
      <c r="E93" s="12"/>
      <c r="F93" s="12"/>
      <c r="G93" s="12"/>
      <c r="H93" s="12"/>
      <c r="I93" s="12"/>
      <c r="J93" s="12"/>
      <c r="K93" s="12"/>
      <c r="L93" s="12"/>
      <c r="M93" s="12"/>
      <c r="N93" s="12"/>
    </row>
  </sheetData>
  <autoFilter ref="A1:N81" xr:uid="{92908C03-60D3-4789-9F21-2885D715D6A3}"/>
  <mergeCells count="1">
    <mergeCell ref="A81:F8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N69"/>
  <sheetViews>
    <sheetView zoomScale="70" zoomScaleNormal="70" workbookViewId="0">
      <selection sqref="A1:E1"/>
    </sheetView>
  </sheetViews>
  <sheetFormatPr defaultColWidth="10.85546875" defaultRowHeight="15"/>
  <cols>
    <col min="1" max="1" width="13.42578125" style="10" bestFit="1" customWidth="1"/>
    <col min="2" max="2" width="16.28515625" style="10" customWidth="1"/>
    <col min="3" max="3" width="53.140625" style="10" bestFit="1" customWidth="1"/>
    <col min="4" max="4" width="28.5703125" style="25" bestFit="1" customWidth="1"/>
    <col min="5" max="5" width="27.42578125" style="25" customWidth="1"/>
    <col min="6" max="6" width="14.42578125" style="88" customWidth="1"/>
    <col min="7" max="7" width="20.5703125" style="57" bestFit="1" customWidth="1"/>
    <col min="8" max="8" width="22" style="61" bestFit="1" customWidth="1"/>
    <col min="9" max="9" width="23.85546875" style="61" bestFit="1" customWidth="1"/>
    <col min="10" max="14" width="23.85546875" style="138" bestFit="1" customWidth="1"/>
    <col min="15" max="16384" width="10.85546875" style="60"/>
  </cols>
  <sheetData>
    <row r="1" spans="1:14" s="58" customFormat="1" ht="16.5" thickBot="1">
      <c r="A1" s="151" t="s">
        <v>336</v>
      </c>
      <c r="B1" s="152"/>
      <c r="C1" s="152"/>
      <c r="D1" s="152"/>
      <c r="E1" s="153"/>
      <c r="F1" s="86"/>
      <c r="G1" s="154" t="s">
        <v>335</v>
      </c>
      <c r="H1" s="155"/>
      <c r="I1" s="156"/>
      <c r="J1" s="136"/>
      <c r="K1" s="136"/>
      <c r="L1" s="136"/>
      <c r="M1" s="136"/>
      <c r="N1" s="136"/>
    </row>
    <row r="2" spans="1:14" s="59" customFormat="1" ht="30.75" thickBot="1">
      <c r="A2" s="92" t="s">
        <v>401</v>
      </c>
      <c r="B2" s="115" t="s">
        <v>218</v>
      </c>
      <c r="C2" s="116" t="s">
        <v>34</v>
      </c>
      <c r="D2" s="117" t="s">
        <v>338</v>
      </c>
      <c r="E2" s="118" t="s">
        <v>337</v>
      </c>
      <c r="F2" s="87"/>
      <c r="G2" s="51" t="s">
        <v>339</v>
      </c>
      <c r="H2" s="32" t="s">
        <v>332</v>
      </c>
      <c r="I2" s="54" t="s">
        <v>51</v>
      </c>
      <c r="J2" s="137"/>
      <c r="K2" s="137"/>
      <c r="L2" s="137"/>
      <c r="M2" s="137"/>
      <c r="N2" s="137"/>
    </row>
    <row r="3" spans="1:14">
      <c r="A3" s="130">
        <v>793</v>
      </c>
      <c r="B3" s="111">
        <v>40238</v>
      </c>
      <c r="C3" s="17" t="s">
        <v>4</v>
      </c>
      <c r="D3" s="119">
        <v>10500000000</v>
      </c>
      <c r="E3" s="66">
        <v>0</v>
      </c>
      <c r="G3" s="55" t="s">
        <v>326</v>
      </c>
      <c r="H3" s="18"/>
      <c r="I3" s="56">
        <v>160000000000</v>
      </c>
      <c r="J3" s="137"/>
      <c r="K3" s="137"/>
      <c r="L3" s="137"/>
      <c r="M3" s="137"/>
      <c r="N3" s="137"/>
    </row>
    <row r="4" spans="1:14">
      <c r="A4" s="130">
        <v>861</v>
      </c>
      <c r="B4" s="111">
        <v>42430</v>
      </c>
      <c r="C4" s="17" t="s">
        <v>4</v>
      </c>
      <c r="D4" s="119">
        <v>10000000000</v>
      </c>
      <c r="E4" s="66">
        <v>0</v>
      </c>
      <c r="G4" s="55" t="s">
        <v>327</v>
      </c>
      <c r="H4" s="18">
        <v>26000000000</v>
      </c>
      <c r="I4" s="56">
        <v>81752850000</v>
      </c>
      <c r="J4" s="137"/>
      <c r="K4" s="137"/>
      <c r="L4" s="137"/>
      <c r="M4" s="137"/>
      <c r="N4" s="137"/>
    </row>
    <row r="5" spans="1:14">
      <c r="A5" s="130">
        <v>626</v>
      </c>
      <c r="B5" s="111">
        <v>46082</v>
      </c>
      <c r="C5" s="17" t="s">
        <v>0</v>
      </c>
      <c r="D5" s="119">
        <v>280000000000</v>
      </c>
      <c r="E5" s="66">
        <v>0</v>
      </c>
      <c r="G5" s="55" t="s">
        <v>329</v>
      </c>
      <c r="H5" s="18"/>
      <c r="I5" s="56">
        <v>30000000000</v>
      </c>
      <c r="J5" s="137"/>
      <c r="K5" s="137"/>
      <c r="L5" s="137"/>
      <c r="M5" s="137"/>
      <c r="N5" s="137"/>
    </row>
    <row r="6" spans="1:14">
      <c r="A6" s="130">
        <v>862</v>
      </c>
      <c r="B6" s="111">
        <v>42430</v>
      </c>
      <c r="C6" s="17" t="s">
        <v>4</v>
      </c>
      <c r="D6" s="119">
        <v>4500000000</v>
      </c>
      <c r="E6" s="66">
        <v>0</v>
      </c>
      <c r="G6" s="55" t="s">
        <v>0</v>
      </c>
      <c r="H6" s="18">
        <v>280000000000</v>
      </c>
      <c r="I6" s="56">
        <v>5240007580465</v>
      </c>
      <c r="J6" s="137"/>
      <c r="K6" s="137" t="s">
        <v>317</v>
      </c>
      <c r="L6" s="137"/>
      <c r="M6" s="137"/>
      <c r="N6" s="137"/>
    </row>
    <row r="7" spans="1:14">
      <c r="A7" s="130">
        <v>942</v>
      </c>
      <c r="B7" s="111">
        <v>46082</v>
      </c>
      <c r="C7" s="17" t="s">
        <v>4</v>
      </c>
      <c r="D7" s="119">
        <v>452950000000</v>
      </c>
      <c r="E7" s="66">
        <v>0</v>
      </c>
      <c r="G7" s="55" t="s">
        <v>325</v>
      </c>
      <c r="H7" s="18"/>
      <c r="I7" s="56">
        <v>390000000000</v>
      </c>
      <c r="J7" s="137"/>
      <c r="K7" s="137"/>
      <c r="L7" s="137"/>
      <c r="M7" s="137"/>
      <c r="N7" s="137"/>
    </row>
    <row r="8" spans="1:14">
      <c r="A8" s="130">
        <v>943</v>
      </c>
      <c r="B8" s="111">
        <v>46082</v>
      </c>
      <c r="C8" s="17" t="s">
        <v>4</v>
      </c>
      <c r="D8" s="119">
        <v>16000000000</v>
      </c>
      <c r="E8" s="66">
        <v>0</v>
      </c>
      <c r="G8" s="55" t="s">
        <v>368</v>
      </c>
      <c r="H8" s="18"/>
      <c r="I8" s="56">
        <v>92480000000</v>
      </c>
      <c r="J8" s="137"/>
      <c r="K8" s="137"/>
      <c r="L8" s="137"/>
      <c r="M8" s="137"/>
      <c r="N8" s="137"/>
    </row>
    <row r="9" spans="1:14" ht="14.45" customHeight="1">
      <c r="A9" s="130">
        <v>950</v>
      </c>
      <c r="B9" s="111">
        <v>11018</v>
      </c>
      <c r="C9" s="17" t="s">
        <v>4</v>
      </c>
      <c r="D9" s="119">
        <v>120000000000</v>
      </c>
      <c r="E9" s="66">
        <v>0</v>
      </c>
      <c r="G9" s="55" t="s">
        <v>331</v>
      </c>
      <c r="H9" s="18"/>
      <c r="I9" s="56">
        <v>25431300000</v>
      </c>
      <c r="J9" s="137"/>
      <c r="K9" s="137"/>
      <c r="L9" s="137"/>
      <c r="M9" s="137"/>
      <c r="N9" s="137"/>
    </row>
    <row r="10" spans="1:14">
      <c r="A10" s="130">
        <v>994</v>
      </c>
      <c r="B10" s="111">
        <v>39539</v>
      </c>
      <c r="C10" s="17" t="s">
        <v>4</v>
      </c>
      <c r="D10" s="119">
        <v>0</v>
      </c>
      <c r="E10" s="66">
        <v>347000000000</v>
      </c>
      <c r="G10" s="55" t="s">
        <v>330</v>
      </c>
      <c r="H10" s="18">
        <v>200000000000</v>
      </c>
      <c r="I10" s="56">
        <v>2740474425698</v>
      </c>
      <c r="J10" s="137"/>
      <c r="K10" s="137"/>
      <c r="L10" s="137"/>
      <c r="M10" s="137"/>
      <c r="N10" s="137"/>
    </row>
    <row r="11" spans="1:14">
      <c r="A11" s="130">
        <v>1002</v>
      </c>
      <c r="B11" s="111">
        <v>40269</v>
      </c>
      <c r="C11" s="17" t="s">
        <v>4</v>
      </c>
      <c r="D11" s="119">
        <v>0</v>
      </c>
      <c r="E11" s="66">
        <v>410352000000</v>
      </c>
      <c r="G11" s="55" t="s">
        <v>367</v>
      </c>
      <c r="H11" s="18">
        <v>7000000000</v>
      </c>
      <c r="I11" s="56">
        <v>7769017600</v>
      </c>
      <c r="J11" s="137"/>
      <c r="K11" s="137"/>
      <c r="L11" s="137"/>
      <c r="M11" s="137"/>
      <c r="N11" s="137"/>
    </row>
    <row r="12" spans="1:14">
      <c r="A12" s="130">
        <v>1030</v>
      </c>
      <c r="B12" s="111">
        <v>44287</v>
      </c>
      <c r="C12" s="17" t="s">
        <v>4</v>
      </c>
      <c r="D12" s="119">
        <v>0</v>
      </c>
      <c r="E12" s="66">
        <v>25431300000</v>
      </c>
      <c r="G12" s="55" t="s">
        <v>324</v>
      </c>
      <c r="H12" s="18">
        <v>267950000000</v>
      </c>
      <c r="I12" s="56">
        <v>2403311581745</v>
      </c>
      <c r="J12" s="137"/>
      <c r="K12" s="137"/>
      <c r="L12" s="137"/>
      <c r="M12" s="137"/>
      <c r="N12" s="137"/>
    </row>
    <row r="13" spans="1:14">
      <c r="A13" s="130" t="s">
        <v>2</v>
      </c>
      <c r="B13" s="111">
        <v>39539</v>
      </c>
      <c r="C13" s="17" t="s">
        <v>144</v>
      </c>
      <c r="D13" s="119">
        <v>7000000000</v>
      </c>
      <c r="E13" s="66">
        <v>0</v>
      </c>
      <c r="G13" s="55" t="s">
        <v>328</v>
      </c>
      <c r="H13" s="18">
        <v>120000000000</v>
      </c>
      <c r="I13" s="56">
        <v>1491987086236</v>
      </c>
      <c r="J13" s="137"/>
      <c r="K13" s="137"/>
      <c r="L13" s="137"/>
      <c r="M13" s="137"/>
      <c r="N13" s="137"/>
    </row>
    <row r="14" spans="1:14" ht="15.75" thickBot="1">
      <c r="A14" s="130">
        <v>1063</v>
      </c>
      <c r="B14" s="111">
        <v>47209</v>
      </c>
      <c r="C14" s="17" t="s">
        <v>4</v>
      </c>
      <c r="D14" s="119">
        <v>0</v>
      </c>
      <c r="E14" s="66">
        <v>346298000000</v>
      </c>
      <c r="G14" s="55" t="s">
        <v>369</v>
      </c>
      <c r="H14" s="18"/>
      <c r="I14" s="56">
        <v>37912356000</v>
      </c>
      <c r="J14" s="137"/>
      <c r="K14" s="137"/>
      <c r="L14" s="137"/>
      <c r="M14" s="137"/>
      <c r="N14" s="137"/>
    </row>
    <row r="15" spans="1:14" ht="15.75" thickBot="1">
      <c r="A15" s="130">
        <v>1074</v>
      </c>
      <c r="B15" s="111">
        <v>38108</v>
      </c>
      <c r="C15" s="17" t="s">
        <v>4</v>
      </c>
      <c r="D15" s="119">
        <v>0</v>
      </c>
      <c r="E15" s="66">
        <v>380000000000</v>
      </c>
      <c r="G15" s="68" t="s">
        <v>219</v>
      </c>
      <c r="H15" s="69">
        <f>SUM(H3:H14)</f>
        <v>900950000000</v>
      </c>
      <c r="I15" s="131">
        <f>SUM(I3:I14)</f>
        <v>12701126197744</v>
      </c>
      <c r="J15" s="137"/>
      <c r="K15" s="137"/>
      <c r="L15" s="137"/>
      <c r="M15" s="137"/>
      <c r="N15" s="137"/>
    </row>
    <row r="16" spans="1:14">
      <c r="A16" s="130">
        <v>1081</v>
      </c>
      <c r="B16" s="111">
        <v>38838</v>
      </c>
      <c r="C16" s="17" t="s">
        <v>4</v>
      </c>
      <c r="D16" s="119">
        <v>0</v>
      </c>
      <c r="E16" s="66">
        <v>130000000000</v>
      </c>
      <c r="G16" s="91"/>
      <c r="H16" s="90"/>
      <c r="I16" s="90"/>
      <c r="J16" s="137"/>
      <c r="K16" s="137"/>
      <c r="L16" s="137"/>
      <c r="M16" s="137"/>
      <c r="N16" s="137"/>
    </row>
    <row r="17" spans="1:14" ht="15.75" thickBot="1">
      <c r="A17" s="130">
        <v>1082</v>
      </c>
      <c r="B17" s="111">
        <v>38838</v>
      </c>
      <c r="C17" s="17" t="s">
        <v>4</v>
      </c>
      <c r="D17" s="119">
        <v>0</v>
      </c>
      <c r="E17" s="66">
        <v>39527850000</v>
      </c>
      <c r="G17" s="91"/>
      <c r="H17" s="90"/>
      <c r="I17" s="90"/>
      <c r="J17" s="137"/>
      <c r="K17" s="137"/>
      <c r="L17" s="137"/>
      <c r="M17" s="137"/>
      <c r="N17" s="137"/>
    </row>
    <row r="18" spans="1:14" ht="16.5" thickBot="1">
      <c r="A18" s="130">
        <v>1093</v>
      </c>
      <c r="B18" s="111">
        <v>39569</v>
      </c>
      <c r="C18" s="17" t="s">
        <v>4</v>
      </c>
      <c r="D18" s="119">
        <v>0</v>
      </c>
      <c r="E18" s="66">
        <v>496494923000</v>
      </c>
      <c r="G18" s="154" t="s">
        <v>370</v>
      </c>
      <c r="H18" s="155"/>
      <c r="I18" s="156"/>
      <c r="J18" s="137"/>
      <c r="K18" s="137"/>
      <c r="L18" s="137"/>
      <c r="M18" s="137"/>
    </row>
    <row r="19" spans="1:14" ht="15.75" thickBot="1">
      <c r="A19" s="130">
        <v>1122</v>
      </c>
      <c r="B19" s="111">
        <v>43969</v>
      </c>
      <c r="C19" s="17" t="s">
        <v>4</v>
      </c>
      <c r="D19" s="119">
        <v>0</v>
      </c>
      <c r="E19" s="66">
        <v>139817206236</v>
      </c>
      <c r="F19" s="89"/>
      <c r="G19" s="51" t="s">
        <v>323</v>
      </c>
      <c r="H19" s="32" t="s">
        <v>332</v>
      </c>
      <c r="I19" s="54" t="s">
        <v>51</v>
      </c>
      <c r="J19" s="137"/>
      <c r="K19" s="137"/>
      <c r="L19" s="137"/>
      <c r="M19" s="137"/>
    </row>
    <row r="20" spans="1:14">
      <c r="A20" s="130">
        <v>1154</v>
      </c>
      <c r="B20" s="111">
        <v>44317</v>
      </c>
      <c r="C20" s="17" t="s">
        <v>4</v>
      </c>
      <c r="D20" s="119">
        <v>0</v>
      </c>
      <c r="E20" s="66">
        <v>494970566896</v>
      </c>
      <c r="G20" s="55" t="s">
        <v>297</v>
      </c>
      <c r="H20" s="18"/>
      <c r="I20" s="56">
        <v>2946364000800</v>
      </c>
      <c r="J20" s="137"/>
      <c r="K20" s="137"/>
      <c r="L20" s="137"/>
      <c r="M20" s="137"/>
    </row>
    <row r="21" spans="1:14">
      <c r="A21" s="130">
        <v>1173</v>
      </c>
      <c r="B21" s="111">
        <v>46143</v>
      </c>
      <c r="C21" s="17" t="s">
        <v>4</v>
      </c>
      <c r="D21" s="119">
        <v>0</v>
      </c>
      <c r="E21" s="66">
        <v>137175520000</v>
      </c>
      <c r="G21" s="55" t="s">
        <v>340</v>
      </c>
      <c r="H21" s="18">
        <v>120000000000</v>
      </c>
      <c r="I21" s="56">
        <v>3785630665901</v>
      </c>
      <c r="J21" s="137"/>
      <c r="K21" s="137"/>
      <c r="L21" s="137"/>
      <c r="M21" s="137"/>
    </row>
    <row r="22" spans="1:14">
      <c r="A22" s="130">
        <v>1237</v>
      </c>
      <c r="B22" s="111">
        <v>40330</v>
      </c>
      <c r="C22" s="17" t="s">
        <v>4</v>
      </c>
      <c r="D22" s="119">
        <v>0</v>
      </c>
      <c r="E22" s="66">
        <v>30000000000</v>
      </c>
      <c r="G22" s="55" t="s">
        <v>324</v>
      </c>
      <c r="H22" s="18">
        <v>467950000000</v>
      </c>
      <c r="I22" s="56">
        <v>5093786007443</v>
      </c>
      <c r="J22" s="137"/>
      <c r="K22" s="137"/>
      <c r="L22" s="137"/>
      <c r="M22" s="137"/>
    </row>
    <row r="23" spans="1:14" ht="15.75" thickBot="1">
      <c r="A23" s="130">
        <v>1268</v>
      </c>
      <c r="B23" s="111">
        <v>43617</v>
      </c>
      <c r="C23" s="17" t="s">
        <v>4</v>
      </c>
      <c r="D23" s="119">
        <v>0</v>
      </c>
      <c r="E23" s="66">
        <v>840648247141</v>
      </c>
      <c r="G23" s="55" t="s">
        <v>334</v>
      </c>
      <c r="H23" s="18">
        <v>313000000000</v>
      </c>
      <c r="I23" s="56">
        <v>875345523600</v>
      </c>
      <c r="J23" s="137"/>
      <c r="K23" s="137"/>
      <c r="L23" s="137"/>
      <c r="M23" s="137"/>
    </row>
    <row r="24" spans="1:14" ht="15.75" thickBot="1">
      <c r="A24" s="130">
        <v>1329</v>
      </c>
      <c r="B24" s="111">
        <v>46174</v>
      </c>
      <c r="C24" s="17" t="s">
        <v>4</v>
      </c>
      <c r="D24" s="119">
        <v>0</v>
      </c>
      <c r="E24" s="66">
        <v>133498400000</v>
      </c>
      <c r="G24" s="68" t="s">
        <v>219</v>
      </c>
      <c r="H24" s="69">
        <f>SUM(H20:H23)</f>
        <v>900950000000</v>
      </c>
      <c r="I24" s="69">
        <f>SUM(I20:I23)</f>
        <v>12701126197744</v>
      </c>
      <c r="J24" s="137"/>
      <c r="K24" s="137"/>
      <c r="L24" s="137"/>
      <c r="M24" s="137"/>
    </row>
    <row r="25" spans="1:14">
      <c r="A25" s="130">
        <v>1334</v>
      </c>
      <c r="B25" s="111">
        <v>46174</v>
      </c>
      <c r="C25" s="17" t="s">
        <v>4</v>
      </c>
      <c r="D25" s="119">
        <v>0</v>
      </c>
      <c r="E25" s="66">
        <v>7000000000</v>
      </c>
      <c r="G25" s="91"/>
      <c r="H25" s="90"/>
      <c r="I25" s="90"/>
      <c r="J25" s="137"/>
      <c r="K25" s="137"/>
      <c r="L25" s="137"/>
      <c r="M25" s="137"/>
    </row>
    <row r="26" spans="1:14">
      <c r="A26" s="130">
        <v>1346</v>
      </c>
      <c r="B26" s="111">
        <v>44012</v>
      </c>
      <c r="C26" s="17" t="s">
        <v>4</v>
      </c>
      <c r="D26" s="119">
        <v>0</v>
      </c>
      <c r="E26" s="66">
        <v>494938071017</v>
      </c>
      <c r="G26" s="137"/>
      <c r="H26" s="137"/>
      <c r="I26" s="137"/>
      <c r="J26" s="137"/>
      <c r="K26" s="137"/>
      <c r="L26" s="137"/>
      <c r="M26" s="137"/>
    </row>
    <row r="27" spans="1:14">
      <c r="A27" s="130">
        <v>1442</v>
      </c>
      <c r="B27" s="111">
        <v>44029</v>
      </c>
      <c r="C27" s="17" t="s">
        <v>4</v>
      </c>
      <c r="D27" s="119">
        <v>0</v>
      </c>
      <c r="E27" s="66">
        <v>92480000000</v>
      </c>
      <c r="G27" s="137"/>
      <c r="H27" s="137"/>
      <c r="I27" s="137"/>
    </row>
    <row r="28" spans="1:14">
      <c r="A28" s="130">
        <v>1478</v>
      </c>
      <c r="B28" s="111">
        <v>44034</v>
      </c>
      <c r="C28" s="17" t="s">
        <v>4</v>
      </c>
      <c r="D28" s="119"/>
      <c r="E28" s="66">
        <v>106000000000</v>
      </c>
      <c r="G28" s="137"/>
      <c r="H28" s="137"/>
      <c r="I28" s="137"/>
    </row>
    <row r="29" spans="1:14">
      <c r="A29" s="130">
        <v>1479</v>
      </c>
      <c r="B29" s="111">
        <v>44034</v>
      </c>
      <c r="C29" s="17" t="s">
        <v>4</v>
      </c>
      <c r="D29" s="119">
        <v>0</v>
      </c>
      <c r="E29" s="66">
        <v>769017600</v>
      </c>
      <c r="G29" s="137"/>
      <c r="H29" s="137"/>
      <c r="I29" s="137"/>
    </row>
    <row r="30" spans="1:14">
      <c r="A30" s="130">
        <v>1480</v>
      </c>
      <c r="B30" s="111">
        <v>44034</v>
      </c>
      <c r="C30" s="17" t="s">
        <v>4</v>
      </c>
      <c r="D30" s="119">
        <v>0</v>
      </c>
      <c r="E30" s="66">
        <v>605950162189</v>
      </c>
      <c r="G30" s="88"/>
      <c r="H30" s="88"/>
      <c r="I30" s="88"/>
    </row>
    <row r="31" spans="1:14">
      <c r="A31" s="130">
        <v>1481</v>
      </c>
      <c r="B31" s="111">
        <v>44035</v>
      </c>
      <c r="C31" s="17" t="s">
        <v>4</v>
      </c>
      <c r="D31" s="119">
        <v>0</v>
      </c>
      <c r="E31" s="66">
        <v>2904865606800</v>
      </c>
      <c r="G31" s="88"/>
      <c r="H31" s="88"/>
      <c r="I31" s="88"/>
    </row>
    <row r="32" spans="1:14">
      <c r="A32" s="130">
        <v>1523</v>
      </c>
      <c r="B32" s="111">
        <v>44042</v>
      </c>
      <c r="C32" s="17" t="s">
        <v>4</v>
      </c>
      <c r="D32" s="119">
        <v>0</v>
      </c>
      <c r="E32" s="66">
        <v>37912356000</v>
      </c>
      <c r="G32" s="88"/>
      <c r="H32" s="88"/>
      <c r="I32" s="88"/>
    </row>
    <row r="33" spans="1:14">
      <c r="A33" s="130">
        <v>1524</v>
      </c>
      <c r="B33" s="111">
        <v>44042</v>
      </c>
      <c r="C33" s="17" t="s">
        <v>4</v>
      </c>
      <c r="D33" s="119">
        <v>0</v>
      </c>
      <c r="E33" s="66">
        <v>75000000000</v>
      </c>
      <c r="G33" s="88"/>
      <c r="H33" s="88"/>
      <c r="I33" s="88"/>
    </row>
    <row r="34" spans="1:14">
      <c r="A34" s="130">
        <v>1525</v>
      </c>
      <c r="B34" s="111">
        <v>44042</v>
      </c>
      <c r="C34" s="17" t="s">
        <v>4</v>
      </c>
      <c r="D34" s="119">
        <v>0</v>
      </c>
      <c r="E34" s="66">
        <v>129648080000</v>
      </c>
      <c r="G34" s="88"/>
      <c r="H34" s="88"/>
      <c r="I34" s="88"/>
    </row>
    <row r="35" spans="1:14" s="12" customFormat="1">
      <c r="A35" s="130">
        <v>1562</v>
      </c>
      <c r="B35" s="111">
        <v>44049</v>
      </c>
      <c r="C35" s="17" t="s">
        <v>4</v>
      </c>
      <c r="D35" s="119">
        <v>0</v>
      </c>
      <c r="E35" s="66">
        <v>55000000000</v>
      </c>
      <c r="F35" s="88"/>
      <c r="G35" s="88"/>
      <c r="H35" s="88"/>
      <c r="I35" s="88"/>
      <c r="J35" s="138"/>
      <c r="K35" s="138"/>
      <c r="L35" s="138"/>
      <c r="M35" s="138"/>
      <c r="N35" s="138"/>
    </row>
    <row r="36" spans="1:14" s="12" customFormat="1">
      <c r="A36" s="130">
        <v>1562</v>
      </c>
      <c r="B36" s="111">
        <v>44049</v>
      </c>
      <c r="C36" s="17" t="s">
        <v>4</v>
      </c>
      <c r="D36" s="119">
        <v>0</v>
      </c>
      <c r="E36" s="66">
        <v>140000000000</v>
      </c>
      <c r="F36" s="88"/>
      <c r="G36" s="88"/>
      <c r="H36" s="88"/>
      <c r="I36" s="88"/>
      <c r="J36" s="138"/>
      <c r="K36" s="138"/>
      <c r="L36" s="138"/>
      <c r="M36" s="138"/>
      <c r="N36" s="138"/>
    </row>
    <row r="37" spans="1:14" s="12" customFormat="1">
      <c r="A37" s="130">
        <v>1652</v>
      </c>
      <c r="B37" s="111">
        <v>44070</v>
      </c>
      <c r="C37" s="17" t="s">
        <v>4</v>
      </c>
      <c r="D37" s="119">
        <v>0</v>
      </c>
      <c r="E37" s="66">
        <v>136949920000</v>
      </c>
      <c r="F37" s="88"/>
      <c r="G37" s="88"/>
      <c r="H37" s="88"/>
      <c r="I37" s="88"/>
      <c r="J37" s="138"/>
      <c r="K37" s="138"/>
      <c r="L37" s="138"/>
      <c r="M37" s="138"/>
      <c r="N37" s="138"/>
    </row>
    <row r="38" spans="1:14" s="12" customFormat="1">
      <c r="A38" s="130">
        <v>1653</v>
      </c>
      <c r="B38" s="111">
        <v>44070</v>
      </c>
      <c r="C38" s="17" t="s">
        <v>4</v>
      </c>
      <c r="D38" s="119">
        <v>0</v>
      </c>
      <c r="E38" s="66">
        <v>10497960000</v>
      </c>
      <c r="F38" s="88"/>
      <c r="G38" s="88"/>
      <c r="H38" s="88"/>
      <c r="I38" s="88"/>
      <c r="J38" s="138"/>
      <c r="K38" s="138"/>
      <c r="L38" s="138"/>
      <c r="M38" s="138"/>
      <c r="N38" s="138"/>
    </row>
    <row r="39" spans="1:14" s="12" customFormat="1">
      <c r="A39" s="130">
        <v>1655</v>
      </c>
      <c r="B39" s="111">
        <v>44070</v>
      </c>
      <c r="C39" s="17" t="s">
        <v>4</v>
      </c>
      <c r="D39" s="119">
        <v>0</v>
      </c>
      <c r="E39" s="66">
        <v>807240018752</v>
      </c>
      <c r="F39" s="88"/>
      <c r="G39" s="88"/>
      <c r="H39" s="88"/>
      <c r="I39" s="88"/>
      <c r="J39" s="138"/>
      <c r="K39" s="138"/>
      <c r="L39" s="138"/>
      <c r="M39" s="138"/>
      <c r="N39" s="138"/>
    </row>
    <row r="40" spans="1:14" s="12" customFormat="1">
      <c r="A40" s="130">
        <v>1717</v>
      </c>
      <c r="B40" s="111">
        <v>44078</v>
      </c>
      <c r="C40" s="17" t="s">
        <v>4</v>
      </c>
      <c r="D40" s="119">
        <v>0</v>
      </c>
      <c r="E40" s="66">
        <v>17984000000</v>
      </c>
      <c r="F40" s="88"/>
      <c r="G40" s="88"/>
      <c r="H40" s="88"/>
      <c r="I40" s="88"/>
      <c r="J40" s="138"/>
      <c r="K40" s="138"/>
      <c r="L40" s="138"/>
      <c r="M40" s="138"/>
      <c r="N40" s="138"/>
    </row>
    <row r="41" spans="1:14" s="12" customFormat="1">
      <c r="A41" s="130">
        <v>1718</v>
      </c>
      <c r="B41" s="111">
        <v>44078</v>
      </c>
      <c r="C41" s="17" t="s">
        <v>4</v>
      </c>
      <c r="D41" s="119">
        <v>0</v>
      </c>
      <c r="E41" s="66">
        <v>32495698627</v>
      </c>
      <c r="F41" s="88"/>
      <c r="G41" s="88"/>
      <c r="H41" s="88"/>
      <c r="I41" s="88"/>
      <c r="J41" s="138"/>
      <c r="K41" s="138"/>
      <c r="L41" s="138"/>
      <c r="M41" s="138"/>
      <c r="N41" s="138"/>
    </row>
    <row r="42" spans="1:14" s="12" customFormat="1">
      <c r="A42" s="130">
        <v>1785</v>
      </c>
      <c r="B42" s="111">
        <v>44092</v>
      </c>
      <c r="C42" s="17" t="s">
        <v>4</v>
      </c>
      <c r="D42" s="119">
        <v>0</v>
      </c>
      <c r="E42" s="66">
        <v>391502704280</v>
      </c>
      <c r="F42" s="88"/>
      <c r="G42" s="88"/>
      <c r="H42" s="88"/>
      <c r="I42" s="88"/>
      <c r="J42" s="138"/>
      <c r="K42" s="138"/>
      <c r="L42" s="138"/>
      <c r="M42" s="138"/>
      <c r="N42" s="138"/>
    </row>
    <row r="43" spans="1:14" s="12" customFormat="1">
      <c r="A43" s="130">
        <v>1786</v>
      </c>
      <c r="B43" s="111">
        <v>44091</v>
      </c>
      <c r="C43" s="17" t="s">
        <v>4</v>
      </c>
      <c r="D43" s="119">
        <v>0</v>
      </c>
      <c r="E43" s="66">
        <v>120000000000</v>
      </c>
      <c r="F43" s="88"/>
      <c r="G43" s="88"/>
      <c r="H43" s="88"/>
      <c r="I43" s="88"/>
      <c r="J43" s="138"/>
      <c r="K43" s="138"/>
      <c r="L43" s="138"/>
      <c r="M43" s="138"/>
      <c r="N43" s="138"/>
    </row>
    <row r="44" spans="1:14" s="12" customFormat="1">
      <c r="A44" s="130">
        <v>1848</v>
      </c>
      <c r="B44" s="111">
        <v>44097</v>
      </c>
      <c r="C44" s="17" t="s">
        <v>4</v>
      </c>
      <c r="D44" s="119">
        <v>0</v>
      </c>
      <c r="E44" s="66">
        <v>41498394000</v>
      </c>
      <c r="F44" s="88"/>
      <c r="G44" s="88"/>
      <c r="H44" s="88"/>
      <c r="I44" s="88"/>
      <c r="J44" s="138"/>
      <c r="K44" s="138"/>
      <c r="L44" s="138"/>
      <c r="M44" s="138"/>
      <c r="N44" s="138"/>
    </row>
    <row r="45" spans="1:14" s="12" customFormat="1">
      <c r="A45" s="130">
        <v>1849</v>
      </c>
      <c r="B45" s="111">
        <v>44097</v>
      </c>
      <c r="C45" s="17" t="s">
        <v>4</v>
      </c>
      <c r="D45" s="119">
        <v>0</v>
      </c>
      <c r="E45" s="66">
        <v>37000000000</v>
      </c>
      <c r="F45" s="88"/>
      <c r="G45" s="88"/>
      <c r="H45" s="88"/>
      <c r="I45" s="88"/>
      <c r="J45" s="138"/>
      <c r="K45" s="138"/>
      <c r="L45" s="138"/>
      <c r="M45" s="138"/>
      <c r="N45" s="138"/>
    </row>
    <row r="46" spans="1:14">
      <c r="A46" s="63">
        <v>1904</v>
      </c>
      <c r="B46" s="111">
        <v>44109</v>
      </c>
      <c r="C46" s="17" t="s">
        <v>4</v>
      </c>
      <c r="D46" s="119">
        <v>0</v>
      </c>
      <c r="E46" s="66">
        <v>260556837820</v>
      </c>
      <c r="G46" s="88"/>
      <c r="H46" s="88"/>
      <c r="I46" s="88"/>
    </row>
    <row r="47" spans="1:14">
      <c r="A47" s="63">
        <v>1905</v>
      </c>
      <c r="B47" s="111">
        <v>44109</v>
      </c>
      <c r="C47" s="17" t="s">
        <v>4</v>
      </c>
      <c r="D47" s="119">
        <v>0</v>
      </c>
      <c r="E47" s="66">
        <v>534400000000</v>
      </c>
      <c r="G47" s="88"/>
      <c r="H47" s="88"/>
      <c r="I47" s="88"/>
    </row>
    <row r="48" spans="1:14">
      <c r="A48" s="63">
        <v>1931</v>
      </c>
      <c r="B48" s="111">
        <v>44113</v>
      </c>
      <c r="C48" s="17" t="s">
        <v>4</v>
      </c>
      <c r="D48" s="119">
        <v>0</v>
      </c>
      <c r="E48" s="66">
        <v>427425975650</v>
      </c>
      <c r="G48" s="88"/>
      <c r="H48" s="88"/>
      <c r="I48" s="88"/>
    </row>
    <row r="49" spans="1:9">
      <c r="A49" s="130">
        <v>2022</v>
      </c>
      <c r="B49" s="111">
        <v>44126</v>
      </c>
      <c r="C49" s="17" t="s">
        <v>4</v>
      </c>
      <c r="D49" s="119">
        <v>0</v>
      </c>
      <c r="E49" s="66">
        <v>226388000000</v>
      </c>
      <c r="G49" s="88"/>
      <c r="H49" s="88"/>
      <c r="I49" s="88"/>
    </row>
    <row r="50" spans="1:9">
      <c r="A50" s="130">
        <v>2076</v>
      </c>
      <c r="B50" s="111">
        <v>44134</v>
      </c>
      <c r="C50" s="17" t="s">
        <v>4</v>
      </c>
      <c r="D50" s="119">
        <v>0</v>
      </c>
      <c r="E50" s="66">
        <v>43702000000</v>
      </c>
      <c r="G50" s="88"/>
      <c r="H50" s="88"/>
      <c r="I50" s="88"/>
    </row>
    <row r="51" spans="1:9">
      <c r="A51" s="130">
        <v>2122</v>
      </c>
      <c r="B51" s="111">
        <v>44144</v>
      </c>
      <c r="C51" s="17" t="s">
        <v>4</v>
      </c>
      <c r="D51" s="119">
        <v>0</v>
      </c>
      <c r="E51" s="66">
        <v>30000000000</v>
      </c>
      <c r="G51" s="88"/>
      <c r="H51" s="88"/>
      <c r="I51" s="88"/>
    </row>
    <row r="52" spans="1:9">
      <c r="A52" s="130">
        <v>2123</v>
      </c>
      <c r="B52" s="111">
        <v>44144</v>
      </c>
      <c r="C52" s="17" t="s">
        <v>4</v>
      </c>
      <c r="D52" s="119">
        <v>0</v>
      </c>
      <c r="E52" s="66">
        <v>26877000000</v>
      </c>
      <c r="G52" s="88"/>
      <c r="H52" s="88"/>
      <c r="I52" s="88"/>
    </row>
    <row r="53" spans="1:9" s="60" customFormat="1">
      <c r="A53" s="130">
        <v>2148</v>
      </c>
      <c r="B53" s="111">
        <v>44147</v>
      </c>
      <c r="C53" s="17" t="s">
        <v>4</v>
      </c>
      <c r="D53" s="119">
        <v>0</v>
      </c>
      <c r="E53" s="66">
        <v>513416581736</v>
      </c>
      <c r="F53" s="88"/>
      <c r="G53" s="88"/>
      <c r="H53" s="88"/>
      <c r="I53" s="88"/>
    </row>
    <row r="54" spans="1:9" s="60" customFormat="1">
      <c r="A54" s="63">
        <v>2185</v>
      </c>
      <c r="B54" s="111">
        <v>44153</v>
      </c>
      <c r="C54" s="17" t="s">
        <v>4</v>
      </c>
      <c r="D54" s="119">
        <v>0</v>
      </c>
      <c r="E54" s="66">
        <v>5225000000</v>
      </c>
      <c r="F54" s="88"/>
      <c r="G54" s="88"/>
      <c r="H54" s="88"/>
      <c r="I54" s="88"/>
    </row>
    <row r="55" spans="1:9" s="60" customFormat="1" ht="15.75" thickBot="1">
      <c r="A55" s="129">
        <v>2327</v>
      </c>
      <c r="B55" s="43">
        <v>44160</v>
      </c>
      <c r="C55" s="44" t="s">
        <v>4</v>
      </c>
      <c r="D55" s="119">
        <v>0</v>
      </c>
      <c r="E55" s="66">
        <v>437188800000</v>
      </c>
      <c r="F55" s="88"/>
      <c r="G55" s="88"/>
      <c r="H55" s="88"/>
      <c r="I55" s="88"/>
    </row>
    <row r="56" spans="1:9" s="60" customFormat="1" ht="15.75" thickBot="1">
      <c r="A56" s="149" t="s">
        <v>219</v>
      </c>
      <c r="B56" s="150"/>
      <c r="C56" s="150"/>
      <c r="D56" s="52">
        <f>SUM(D3:D53)</f>
        <v>900950000000</v>
      </c>
      <c r="E56" s="52">
        <f>SUM(E3:E55)</f>
        <v>12701126197744</v>
      </c>
      <c r="F56" s="88"/>
      <c r="G56" s="88"/>
      <c r="H56" s="88"/>
      <c r="I56" s="88"/>
    </row>
    <row r="57" spans="1:9" s="60" customFormat="1">
      <c r="A57" s="88"/>
      <c r="B57" s="88"/>
      <c r="C57" s="88"/>
      <c r="D57" s="88"/>
      <c r="E57" s="88"/>
      <c r="F57" s="88"/>
      <c r="G57" s="88"/>
      <c r="H57" s="88"/>
      <c r="I57" s="88"/>
    </row>
    <row r="58" spans="1:9" s="60" customFormat="1">
      <c r="A58" s="88"/>
      <c r="B58" s="88"/>
      <c r="C58" s="88"/>
      <c r="D58" s="88"/>
      <c r="E58" s="88"/>
      <c r="F58" s="88" t="s">
        <v>317</v>
      </c>
      <c r="G58" s="88"/>
      <c r="H58" s="88"/>
      <c r="I58" s="88"/>
    </row>
    <row r="59" spans="1:9" s="60" customFormat="1">
      <c r="A59" s="88"/>
      <c r="B59" s="88"/>
      <c r="C59" s="88"/>
      <c r="D59" s="88"/>
      <c r="E59" s="88"/>
      <c r="F59" s="88"/>
      <c r="G59" s="88"/>
      <c r="H59" s="88"/>
      <c r="I59" s="88"/>
    </row>
    <row r="60" spans="1:9" s="60" customFormat="1">
      <c r="A60" s="88"/>
      <c r="B60" s="88"/>
      <c r="C60" s="88"/>
      <c r="D60" s="88"/>
      <c r="E60" s="88"/>
      <c r="F60" s="88"/>
      <c r="G60" s="88"/>
      <c r="H60" s="88"/>
      <c r="I60" s="88"/>
    </row>
    <row r="61" spans="1:9" s="60" customFormat="1">
      <c r="A61" s="88"/>
      <c r="B61" s="88"/>
      <c r="C61" s="88"/>
      <c r="D61" s="88"/>
      <c r="E61" s="88"/>
      <c r="F61" s="88"/>
      <c r="G61" s="88"/>
      <c r="H61" s="88"/>
      <c r="I61" s="88"/>
    </row>
    <row r="62" spans="1:9" s="60" customFormat="1">
      <c r="A62" s="88"/>
      <c r="B62" s="88"/>
      <c r="C62" s="88"/>
      <c r="D62" s="88"/>
      <c r="E62" s="88"/>
      <c r="F62" s="88"/>
      <c r="G62" s="88"/>
      <c r="H62" s="88"/>
      <c r="I62" s="88"/>
    </row>
    <row r="63" spans="1:9" s="60" customFormat="1">
      <c r="A63" s="88"/>
      <c r="B63" s="88"/>
      <c r="C63" s="88"/>
      <c r="D63" s="88"/>
      <c r="E63" s="88"/>
      <c r="F63" s="88"/>
      <c r="G63" s="88"/>
      <c r="H63" s="88"/>
      <c r="I63" s="88"/>
    </row>
    <row r="64" spans="1:9" s="60" customFormat="1">
      <c r="A64" s="88"/>
      <c r="B64" s="88"/>
      <c r="C64" s="88"/>
      <c r="D64" s="88"/>
      <c r="E64" s="88"/>
      <c r="F64" s="88"/>
      <c r="G64" s="88"/>
      <c r="H64" s="88"/>
      <c r="I64" s="88"/>
    </row>
    <row r="65" spans="1:9" s="60" customFormat="1">
      <c r="A65" s="88"/>
      <c r="B65" s="88"/>
      <c r="C65" s="88"/>
      <c r="D65" s="88"/>
      <c r="E65" s="88"/>
      <c r="F65" s="88"/>
      <c r="G65" s="88"/>
      <c r="H65" s="88"/>
      <c r="I65" s="88"/>
    </row>
    <row r="66" spans="1:9" s="60" customFormat="1">
      <c r="A66" s="88"/>
      <c r="B66" s="88"/>
      <c r="C66" s="88"/>
      <c r="D66" s="88"/>
      <c r="E66" s="88"/>
      <c r="F66" s="88"/>
      <c r="G66" s="88"/>
      <c r="H66" s="88"/>
      <c r="I66" s="88"/>
    </row>
    <row r="67" spans="1:9" s="60" customFormat="1">
      <c r="A67" s="88"/>
      <c r="B67" s="88"/>
      <c r="C67" s="88"/>
      <c r="D67" s="88"/>
      <c r="E67" s="88"/>
      <c r="F67" s="88"/>
      <c r="G67" s="88"/>
      <c r="H67" s="88"/>
      <c r="I67" s="88"/>
    </row>
    <row r="68" spans="1:9" s="60" customFormat="1">
      <c r="A68" s="88"/>
      <c r="B68" s="88"/>
      <c r="C68" s="88"/>
      <c r="D68" s="88"/>
      <c r="E68" s="88"/>
      <c r="F68" s="88"/>
      <c r="G68" s="88"/>
      <c r="H68" s="88"/>
      <c r="I68" s="88"/>
    </row>
    <row r="69" spans="1:9" s="60" customFormat="1">
      <c r="A69" s="88"/>
      <c r="B69" s="88"/>
      <c r="C69" s="88"/>
      <c r="D69" s="88"/>
      <c r="E69" s="88"/>
      <c r="F69" s="88"/>
      <c r="G69" s="88"/>
      <c r="H69" s="88"/>
      <c r="I69" s="88"/>
    </row>
  </sheetData>
  <mergeCells count="4">
    <mergeCell ref="A56:C56"/>
    <mergeCell ref="A1:E1"/>
    <mergeCell ref="G1:I1"/>
    <mergeCell ref="G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641"/>
  <sheetViews>
    <sheetView topLeftCell="B1" zoomScale="85" zoomScaleNormal="85" workbookViewId="0">
      <selection activeCell="G4" sqref="A2:G641"/>
    </sheetView>
  </sheetViews>
  <sheetFormatPr defaultRowHeight="15"/>
  <cols>
    <col min="1" max="1" width="32.7109375" bestFit="1" customWidth="1"/>
    <col min="2" max="2" width="15.85546875" bestFit="1" customWidth="1"/>
    <col min="3" max="3" width="88.28515625" customWidth="1"/>
    <col min="4" max="5" width="17" style="113" bestFit="1" customWidth="1"/>
    <col min="6" max="6" width="11.85546875" style="67" customWidth="1"/>
    <col min="7" max="7" width="33.28515625" bestFit="1" customWidth="1"/>
    <col min="9" max="9" width="13.7109375" bestFit="1" customWidth="1"/>
  </cols>
  <sheetData>
    <row r="1" spans="1:7">
      <c r="A1" s="189" t="s">
        <v>301</v>
      </c>
      <c r="B1" s="190" t="s">
        <v>300</v>
      </c>
      <c r="C1" s="190" t="s">
        <v>220</v>
      </c>
      <c r="D1" s="191" t="s">
        <v>378</v>
      </c>
      <c r="E1" s="191" t="s">
        <v>293</v>
      </c>
      <c r="F1" s="192" t="s">
        <v>302</v>
      </c>
      <c r="G1" s="190" t="s">
        <v>295</v>
      </c>
    </row>
    <row r="2" spans="1:7">
      <c r="A2" s="193" t="s">
        <v>379</v>
      </c>
      <c r="B2" s="193">
        <v>20220</v>
      </c>
      <c r="C2" s="193" t="s">
        <v>222</v>
      </c>
      <c r="D2" s="194">
        <v>298335258000</v>
      </c>
      <c r="E2" s="194">
        <v>298278396000</v>
      </c>
      <c r="F2" s="195">
        <f>E2/D2</f>
        <v>0.99980940234693949</v>
      </c>
      <c r="G2" s="196" t="s">
        <v>296</v>
      </c>
    </row>
    <row r="3" spans="1:7">
      <c r="A3" s="193" t="s">
        <v>389</v>
      </c>
      <c r="B3" s="193">
        <v>25720</v>
      </c>
      <c r="C3" s="193" t="s">
        <v>222</v>
      </c>
      <c r="D3" s="194">
        <v>260946036000</v>
      </c>
      <c r="E3" s="194">
        <v>260650845000</v>
      </c>
      <c r="F3" s="195">
        <f t="shared" ref="F3:F66" si="0">E3/D3</f>
        <v>0.99886876610764075</v>
      </c>
      <c r="G3" s="196" t="s">
        <v>296</v>
      </c>
    </row>
    <row r="4" spans="1:7">
      <c r="A4" s="193" t="s">
        <v>221</v>
      </c>
      <c r="B4" s="193">
        <v>11320</v>
      </c>
      <c r="C4" s="193" t="s">
        <v>222</v>
      </c>
      <c r="D4" s="194">
        <v>207239526000</v>
      </c>
      <c r="E4" s="194">
        <v>207216711000</v>
      </c>
      <c r="F4" s="195">
        <f t="shared" si="0"/>
        <v>0.99988990999718852</v>
      </c>
      <c r="G4" s="196" t="s">
        <v>296</v>
      </c>
    </row>
    <row r="5" spans="1:7">
      <c r="A5" s="193" t="s">
        <v>223</v>
      </c>
      <c r="B5" s="193">
        <v>7520</v>
      </c>
      <c r="C5" s="193" t="s">
        <v>222</v>
      </c>
      <c r="D5" s="194">
        <v>169766064000</v>
      </c>
      <c r="E5" s="194">
        <v>169742898000</v>
      </c>
      <c r="F5" s="195">
        <f t="shared" si="0"/>
        <v>0.99986354163220748</v>
      </c>
      <c r="G5" s="196" t="s">
        <v>296</v>
      </c>
    </row>
    <row r="6" spans="1:7">
      <c r="A6" s="193" t="s">
        <v>379</v>
      </c>
      <c r="B6" s="193">
        <v>19020</v>
      </c>
      <c r="C6" s="193" t="s">
        <v>228</v>
      </c>
      <c r="D6" s="194">
        <v>123256809000</v>
      </c>
      <c r="E6" s="194">
        <v>123219603000</v>
      </c>
      <c r="F6" s="195">
        <f t="shared" si="0"/>
        <v>0.9996981424369018</v>
      </c>
      <c r="G6" s="196" t="s">
        <v>296</v>
      </c>
    </row>
    <row r="7" spans="1:7">
      <c r="A7" s="193" t="s">
        <v>224</v>
      </c>
      <c r="B7" s="193">
        <v>122820</v>
      </c>
      <c r="C7" s="193" t="s">
        <v>222</v>
      </c>
      <c r="D7" s="194">
        <v>113572320000</v>
      </c>
      <c r="E7" s="194">
        <v>113572320000</v>
      </c>
      <c r="F7" s="195">
        <f t="shared" si="0"/>
        <v>1</v>
      </c>
      <c r="G7" s="196" t="s">
        <v>297</v>
      </c>
    </row>
    <row r="8" spans="1:7">
      <c r="A8" s="193" t="s">
        <v>389</v>
      </c>
      <c r="B8" s="193">
        <v>25120</v>
      </c>
      <c r="C8" s="193" t="s">
        <v>228</v>
      </c>
      <c r="D8" s="194">
        <v>107316495000</v>
      </c>
      <c r="E8" s="194">
        <v>103996386000</v>
      </c>
      <c r="F8" s="195">
        <f t="shared" si="0"/>
        <v>0.96906245400578916</v>
      </c>
      <c r="G8" s="196" t="s">
        <v>296</v>
      </c>
    </row>
    <row r="9" spans="1:7">
      <c r="A9" s="193" t="s">
        <v>379</v>
      </c>
      <c r="B9" s="193">
        <v>18520</v>
      </c>
      <c r="C9" s="193" t="s">
        <v>227</v>
      </c>
      <c r="D9" s="194">
        <v>99340722000</v>
      </c>
      <c r="E9" s="194">
        <v>99058869000</v>
      </c>
      <c r="F9" s="195">
        <f t="shared" si="0"/>
        <v>0.99716276473207033</v>
      </c>
      <c r="G9" s="196" t="s">
        <v>296</v>
      </c>
    </row>
    <row r="10" spans="1:7">
      <c r="A10" s="193" t="s">
        <v>225</v>
      </c>
      <c r="B10" s="193">
        <v>97620</v>
      </c>
      <c r="C10" s="193" t="s">
        <v>222</v>
      </c>
      <c r="D10" s="194">
        <v>98891040000</v>
      </c>
      <c r="E10" s="194">
        <v>98891040000</v>
      </c>
      <c r="F10" s="195">
        <f t="shared" si="0"/>
        <v>1</v>
      </c>
      <c r="G10" s="196" t="s">
        <v>297</v>
      </c>
    </row>
    <row r="11" spans="1:7">
      <c r="A11" s="193" t="s">
        <v>226</v>
      </c>
      <c r="B11" s="193">
        <v>16320</v>
      </c>
      <c r="C11" s="193" t="s">
        <v>222</v>
      </c>
      <c r="D11" s="194">
        <v>98365293000</v>
      </c>
      <c r="E11" s="194">
        <v>98356518000</v>
      </c>
      <c r="F11" s="195">
        <f t="shared" si="0"/>
        <v>0.99991079170576969</v>
      </c>
      <c r="G11" s="196" t="s">
        <v>296</v>
      </c>
    </row>
    <row r="12" spans="1:7">
      <c r="A12" s="193" t="s">
        <v>223</v>
      </c>
      <c r="B12" s="193">
        <v>6620</v>
      </c>
      <c r="C12" s="193" t="s">
        <v>227</v>
      </c>
      <c r="D12" s="194">
        <v>97178562000</v>
      </c>
      <c r="E12" s="194">
        <v>97176456000</v>
      </c>
      <c r="F12" s="195">
        <f t="shared" si="0"/>
        <v>0.99997832855357538</v>
      </c>
      <c r="G12" s="196" t="s">
        <v>296</v>
      </c>
    </row>
    <row r="13" spans="1:7">
      <c r="A13" s="193" t="s">
        <v>224</v>
      </c>
      <c r="B13" s="193">
        <v>122720</v>
      </c>
      <c r="C13" s="193" t="s">
        <v>228</v>
      </c>
      <c r="D13" s="194">
        <v>95733439999.479996</v>
      </c>
      <c r="E13" s="194">
        <v>95733439999.479996</v>
      </c>
      <c r="F13" s="195">
        <f t="shared" si="0"/>
        <v>1</v>
      </c>
      <c r="G13" s="196" t="s">
        <v>297</v>
      </c>
    </row>
    <row r="14" spans="1:7">
      <c r="A14" s="193" t="s">
        <v>389</v>
      </c>
      <c r="B14" s="193">
        <v>25220</v>
      </c>
      <c r="C14" s="193" t="s">
        <v>227</v>
      </c>
      <c r="D14" s="194">
        <v>89411283000</v>
      </c>
      <c r="E14" s="194">
        <v>89375481000</v>
      </c>
      <c r="F14" s="195">
        <f t="shared" si="0"/>
        <v>0.99959958073747801</v>
      </c>
      <c r="G14" s="196" t="s">
        <v>296</v>
      </c>
    </row>
    <row r="15" spans="1:7">
      <c r="A15" s="193" t="s">
        <v>225</v>
      </c>
      <c r="B15" s="193">
        <v>97520</v>
      </c>
      <c r="C15" s="193" t="s">
        <v>228</v>
      </c>
      <c r="D15" s="194">
        <v>82718364435</v>
      </c>
      <c r="E15" s="194">
        <v>82718364435</v>
      </c>
      <c r="F15" s="195">
        <f t="shared" si="0"/>
        <v>1</v>
      </c>
      <c r="G15" s="196" t="s">
        <v>297</v>
      </c>
    </row>
    <row r="16" spans="1:7">
      <c r="A16" s="193" t="s">
        <v>229</v>
      </c>
      <c r="B16" s="193">
        <v>66320</v>
      </c>
      <c r="C16" s="193" t="s">
        <v>222</v>
      </c>
      <c r="D16" s="194">
        <v>78221280000</v>
      </c>
      <c r="E16" s="194">
        <v>78221280000</v>
      </c>
      <c r="F16" s="195">
        <f t="shared" si="0"/>
        <v>1</v>
      </c>
      <c r="G16" s="196" t="s">
        <v>297</v>
      </c>
    </row>
    <row r="17" spans="1:7">
      <c r="A17" s="193" t="s">
        <v>382</v>
      </c>
      <c r="B17" s="193">
        <v>21820</v>
      </c>
      <c r="C17" s="193" t="s">
        <v>222</v>
      </c>
      <c r="D17" s="194">
        <v>76296000000</v>
      </c>
      <c r="E17" s="194">
        <v>76206240000</v>
      </c>
      <c r="F17" s="195">
        <f t="shared" si="0"/>
        <v>0.99882352941176467</v>
      </c>
      <c r="G17" s="196" t="s">
        <v>386</v>
      </c>
    </row>
    <row r="18" spans="1:7">
      <c r="A18" s="193" t="s">
        <v>221</v>
      </c>
      <c r="B18" s="193">
        <v>10920</v>
      </c>
      <c r="C18" s="193" t="s">
        <v>227</v>
      </c>
      <c r="D18" s="194">
        <v>71993259000</v>
      </c>
      <c r="E18" s="194">
        <v>71990100000</v>
      </c>
      <c r="F18" s="195">
        <f t="shared" si="0"/>
        <v>0.99995612089181851</v>
      </c>
      <c r="G18" s="196" t="s">
        <v>296</v>
      </c>
    </row>
    <row r="19" spans="1:7">
      <c r="A19" s="193" t="s">
        <v>230</v>
      </c>
      <c r="B19" s="193">
        <v>12220</v>
      </c>
      <c r="C19" s="193" t="s">
        <v>231</v>
      </c>
      <c r="D19" s="194">
        <v>67469571000</v>
      </c>
      <c r="E19" s="194">
        <v>67462551000</v>
      </c>
      <c r="F19" s="195">
        <f t="shared" si="0"/>
        <v>0.99989595309565549</v>
      </c>
      <c r="G19" s="196" t="s">
        <v>296</v>
      </c>
    </row>
    <row r="20" spans="1:7">
      <c r="A20" s="193" t="s">
        <v>379</v>
      </c>
      <c r="B20" s="193">
        <v>18620</v>
      </c>
      <c r="C20" s="193" t="s">
        <v>231</v>
      </c>
      <c r="D20" s="194">
        <v>66340755000</v>
      </c>
      <c r="E20" s="194">
        <v>66331980000</v>
      </c>
      <c r="F20" s="195">
        <f t="shared" si="0"/>
        <v>0.99986772836697446</v>
      </c>
      <c r="G20" s="196" t="s">
        <v>296</v>
      </c>
    </row>
    <row r="21" spans="1:7">
      <c r="A21" s="193" t="s">
        <v>379</v>
      </c>
      <c r="B21" s="193">
        <v>19220</v>
      </c>
      <c r="C21" s="193" t="s">
        <v>232</v>
      </c>
      <c r="D21" s="194">
        <v>64069785000</v>
      </c>
      <c r="E21" s="194">
        <v>64000989000</v>
      </c>
      <c r="F21" s="195">
        <f t="shared" si="0"/>
        <v>0.99892623332511576</v>
      </c>
      <c r="G21" s="196" t="s">
        <v>296</v>
      </c>
    </row>
    <row r="22" spans="1:7">
      <c r="A22" s="193" t="s">
        <v>223</v>
      </c>
      <c r="B22" s="193">
        <v>6520</v>
      </c>
      <c r="C22" s="193" t="s">
        <v>228</v>
      </c>
      <c r="D22" s="194">
        <v>63518715000</v>
      </c>
      <c r="E22" s="194">
        <v>63518715000</v>
      </c>
      <c r="F22" s="195">
        <f t="shared" si="0"/>
        <v>1</v>
      </c>
      <c r="G22" s="196" t="s">
        <v>296</v>
      </c>
    </row>
    <row r="23" spans="1:7">
      <c r="A23" s="193" t="s">
        <v>230</v>
      </c>
      <c r="B23" s="193">
        <v>12620</v>
      </c>
      <c r="C23" s="193" t="s">
        <v>228</v>
      </c>
      <c r="D23" s="194">
        <v>62864451000</v>
      </c>
      <c r="E23" s="194">
        <v>62843742000</v>
      </c>
      <c r="F23" s="195">
        <f t="shared" si="0"/>
        <v>0.99967057693703554</v>
      </c>
      <c r="G23" s="196" t="s">
        <v>296</v>
      </c>
    </row>
    <row r="24" spans="1:7">
      <c r="A24" s="193" t="s">
        <v>221</v>
      </c>
      <c r="B24" s="193">
        <v>10820</v>
      </c>
      <c r="C24" s="193" t="s">
        <v>228</v>
      </c>
      <c r="D24" s="194">
        <v>58497660000</v>
      </c>
      <c r="E24" s="194">
        <v>58470633000</v>
      </c>
      <c r="F24" s="195">
        <f t="shared" si="0"/>
        <v>0.99953798151926077</v>
      </c>
      <c r="G24" s="196" t="s">
        <v>296</v>
      </c>
    </row>
    <row r="25" spans="1:7">
      <c r="A25" s="193" t="s">
        <v>389</v>
      </c>
      <c r="B25" s="193">
        <v>25920</v>
      </c>
      <c r="C25" s="193" t="s">
        <v>231</v>
      </c>
      <c r="D25" s="194">
        <v>55732131000</v>
      </c>
      <c r="E25" s="194">
        <v>54973620000</v>
      </c>
      <c r="F25" s="195">
        <f t="shared" si="0"/>
        <v>0.98639005926401768</v>
      </c>
      <c r="G25" s="196" t="s">
        <v>296</v>
      </c>
    </row>
    <row r="26" spans="1:7">
      <c r="A26" s="193" t="s">
        <v>223</v>
      </c>
      <c r="B26" s="193">
        <v>8620</v>
      </c>
      <c r="C26" s="193" t="s">
        <v>228</v>
      </c>
      <c r="D26" s="194">
        <v>55635957000</v>
      </c>
      <c r="E26" s="194">
        <v>55565406000</v>
      </c>
      <c r="F26" s="195">
        <f t="shared" si="0"/>
        <v>0.99873191720239485</v>
      </c>
      <c r="G26" s="196" t="s">
        <v>296</v>
      </c>
    </row>
    <row r="27" spans="1:7">
      <c r="A27" s="193" t="s">
        <v>223</v>
      </c>
      <c r="B27" s="193">
        <v>6120</v>
      </c>
      <c r="C27" s="193" t="s">
        <v>232</v>
      </c>
      <c r="D27" s="194">
        <v>52532766000</v>
      </c>
      <c r="E27" s="194">
        <v>52459758000</v>
      </c>
      <c r="F27" s="195">
        <f t="shared" si="0"/>
        <v>0.99861023879839106</v>
      </c>
      <c r="G27" s="196" t="s">
        <v>296</v>
      </c>
    </row>
    <row r="28" spans="1:7">
      <c r="A28" s="193" t="s">
        <v>389</v>
      </c>
      <c r="B28" s="193">
        <v>24820</v>
      </c>
      <c r="C28" s="193" t="s">
        <v>232</v>
      </c>
      <c r="D28" s="194">
        <v>48655971000</v>
      </c>
      <c r="E28" s="194">
        <v>48342879000</v>
      </c>
      <c r="F28" s="195">
        <f t="shared" si="0"/>
        <v>0.99356518853564757</v>
      </c>
      <c r="G28" s="196" t="s">
        <v>296</v>
      </c>
    </row>
    <row r="29" spans="1:7">
      <c r="A29" s="193" t="s">
        <v>223</v>
      </c>
      <c r="B29" s="193">
        <v>7820</v>
      </c>
      <c r="C29" s="193" t="s">
        <v>231</v>
      </c>
      <c r="D29" s="194">
        <v>46096479000</v>
      </c>
      <c r="E29" s="194">
        <v>46095777000</v>
      </c>
      <c r="F29" s="195">
        <f t="shared" si="0"/>
        <v>0.99998477107112671</v>
      </c>
      <c r="G29" s="196" t="s">
        <v>296</v>
      </c>
    </row>
    <row r="30" spans="1:7">
      <c r="A30" s="193" t="s">
        <v>235</v>
      </c>
      <c r="B30" s="193">
        <v>5120</v>
      </c>
      <c r="C30" s="193" t="s">
        <v>222</v>
      </c>
      <c r="D30" s="194">
        <v>44228457000</v>
      </c>
      <c r="E30" s="194">
        <v>44227755000</v>
      </c>
      <c r="F30" s="195">
        <f t="shared" si="0"/>
        <v>0.99998412786591218</v>
      </c>
      <c r="G30" s="196" t="s">
        <v>296</v>
      </c>
    </row>
    <row r="31" spans="1:7">
      <c r="A31" s="193" t="s">
        <v>230</v>
      </c>
      <c r="B31" s="193">
        <v>13720</v>
      </c>
      <c r="C31" s="193" t="s">
        <v>222</v>
      </c>
      <c r="D31" s="194">
        <v>42731442000</v>
      </c>
      <c r="E31" s="194">
        <v>42731442000</v>
      </c>
      <c r="F31" s="195">
        <f t="shared" si="0"/>
        <v>1</v>
      </c>
      <c r="G31" s="196" t="s">
        <v>296</v>
      </c>
    </row>
    <row r="32" spans="1:7">
      <c r="A32" s="193" t="s">
        <v>230</v>
      </c>
      <c r="B32" s="193">
        <v>12820</v>
      </c>
      <c r="C32" s="193" t="s">
        <v>232</v>
      </c>
      <c r="D32" s="194">
        <v>40762683000</v>
      </c>
      <c r="E32" s="194">
        <v>40756014000</v>
      </c>
      <c r="F32" s="195">
        <f t="shared" si="0"/>
        <v>0.99983639447874417</v>
      </c>
      <c r="G32" s="196" t="s">
        <v>296</v>
      </c>
    </row>
    <row r="33" spans="1:7">
      <c r="A33" s="193" t="s">
        <v>230</v>
      </c>
      <c r="B33" s="193">
        <v>12120</v>
      </c>
      <c r="C33" s="193" t="s">
        <v>227</v>
      </c>
      <c r="D33" s="194">
        <v>39327444000</v>
      </c>
      <c r="E33" s="194">
        <v>39265668000</v>
      </c>
      <c r="F33" s="195">
        <f t="shared" si="0"/>
        <v>0.99842918853307627</v>
      </c>
      <c r="G33" s="196" t="s">
        <v>296</v>
      </c>
    </row>
    <row r="34" spans="1:7">
      <c r="A34" s="193" t="s">
        <v>236</v>
      </c>
      <c r="B34" s="193">
        <v>4820</v>
      </c>
      <c r="C34" s="193" t="s">
        <v>222</v>
      </c>
      <c r="D34" s="194">
        <v>37787958000</v>
      </c>
      <c r="E34" s="194">
        <v>37787958000</v>
      </c>
      <c r="F34" s="195">
        <f t="shared" si="0"/>
        <v>1</v>
      </c>
      <c r="G34" s="196" t="s">
        <v>296</v>
      </c>
    </row>
    <row r="35" spans="1:7">
      <c r="A35" s="193" t="s">
        <v>229</v>
      </c>
      <c r="B35" s="193">
        <v>66520</v>
      </c>
      <c r="C35" s="193" t="s">
        <v>228</v>
      </c>
      <c r="D35" s="194">
        <v>36210608985</v>
      </c>
      <c r="E35" s="194">
        <v>36210608985</v>
      </c>
      <c r="F35" s="195">
        <f t="shared" si="0"/>
        <v>1</v>
      </c>
      <c r="G35" s="196" t="s">
        <v>297</v>
      </c>
    </row>
    <row r="36" spans="1:7">
      <c r="A36" s="193" t="s">
        <v>237</v>
      </c>
      <c r="B36" s="193">
        <v>2420</v>
      </c>
      <c r="C36" s="193" t="s">
        <v>222</v>
      </c>
      <c r="D36" s="194">
        <v>35256897000</v>
      </c>
      <c r="E36" s="194">
        <v>35256897000</v>
      </c>
      <c r="F36" s="195">
        <f t="shared" si="0"/>
        <v>1</v>
      </c>
      <c r="G36" s="196" t="s">
        <v>296</v>
      </c>
    </row>
    <row r="37" spans="1:7">
      <c r="A37" s="193" t="s">
        <v>238</v>
      </c>
      <c r="B37" s="193">
        <v>120020</v>
      </c>
      <c r="C37" s="193" t="s">
        <v>222</v>
      </c>
      <c r="D37" s="194">
        <v>34732320000</v>
      </c>
      <c r="E37" s="194">
        <v>34732320000</v>
      </c>
      <c r="F37" s="195">
        <f t="shared" si="0"/>
        <v>1</v>
      </c>
      <c r="G37" s="196" t="s">
        <v>297</v>
      </c>
    </row>
    <row r="38" spans="1:7">
      <c r="A38" s="193" t="s">
        <v>239</v>
      </c>
      <c r="B38" s="193">
        <v>4420</v>
      </c>
      <c r="C38" s="193" t="s">
        <v>222</v>
      </c>
      <c r="D38" s="194">
        <v>32498739000</v>
      </c>
      <c r="E38" s="194">
        <v>32498739000</v>
      </c>
      <c r="F38" s="195">
        <f t="shared" si="0"/>
        <v>1</v>
      </c>
      <c r="G38" s="196" t="s">
        <v>296</v>
      </c>
    </row>
    <row r="39" spans="1:7">
      <c r="A39" s="193" t="s">
        <v>240</v>
      </c>
      <c r="B39" s="193">
        <v>102420</v>
      </c>
      <c r="C39" s="193" t="s">
        <v>222</v>
      </c>
      <c r="D39" s="194">
        <v>31414400000</v>
      </c>
      <c r="E39" s="194">
        <v>31414400000</v>
      </c>
      <c r="F39" s="195">
        <f t="shared" si="0"/>
        <v>1</v>
      </c>
      <c r="G39" s="196" t="s">
        <v>297</v>
      </c>
    </row>
    <row r="40" spans="1:7">
      <c r="A40" s="193" t="s">
        <v>379</v>
      </c>
      <c r="B40" s="193">
        <v>18720</v>
      </c>
      <c r="C40" s="193" t="s">
        <v>245</v>
      </c>
      <c r="D40" s="194">
        <v>30433455000</v>
      </c>
      <c r="E40" s="194">
        <v>30433455000</v>
      </c>
      <c r="F40" s="195">
        <f t="shared" si="0"/>
        <v>1</v>
      </c>
      <c r="G40" s="196" t="s">
        <v>296</v>
      </c>
    </row>
    <row r="41" spans="1:7">
      <c r="A41" s="193" t="s">
        <v>242</v>
      </c>
      <c r="B41" s="193">
        <v>104620</v>
      </c>
      <c r="C41" s="193" t="s">
        <v>228</v>
      </c>
      <c r="D41" s="194">
        <v>30070240000</v>
      </c>
      <c r="E41" s="194">
        <v>30070240000</v>
      </c>
      <c r="F41" s="195">
        <f t="shared" si="0"/>
        <v>1</v>
      </c>
      <c r="G41" s="196" t="s">
        <v>297</v>
      </c>
    </row>
    <row r="42" spans="1:7">
      <c r="A42" s="193" t="s">
        <v>382</v>
      </c>
      <c r="B42" s="193">
        <v>22720</v>
      </c>
      <c r="C42" s="193" t="s">
        <v>228</v>
      </c>
      <c r="D42" s="194">
        <v>30061020000</v>
      </c>
      <c r="E42" s="194">
        <v>30054860000</v>
      </c>
      <c r="F42" s="195">
        <f t="shared" si="0"/>
        <v>0.99979508346689505</v>
      </c>
      <c r="G42" s="196" t="s">
        <v>386</v>
      </c>
    </row>
    <row r="43" spans="1:7">
      <c r="A43" s="193" t="s">
        <v>241</v>
      </c>
      <c r="B43" s="193">
        <v>116020</v>
      </c>
      <c r="C43" s="193" t="s">
        <v>222</v>
      </c>
      <c r="D43" s="194">
        <v>28983040000</v>
      </c>
      <c r="E43" s="194">
        <v>28983040000</v>
      </c>
      <c r="F43" s="195">
        <f t="shared" si="0"/>
        <v>1</v>
      </c>
      <c r="G43" s="196" t="s">
        <v>297</v>
      </c>
    </row>
    <row r="44" spans="1:7">
      <c r="A44" s="193" t="s">
        <v>238</v>
      </c>
      <c r="B44" s="193">
        <v>119820</v>
      </c>
      <c r="C44" s="193" t="s">
        <v>243</v>
      </c>
      <c r="D44" s="194">
        <v>28591200000</v>
      </c>
      <c r="E44" s="194">
        <v>28591200000</v>
      </c>
      <c r="F44" s="195">
        <f t="shared" si="0"/>
        <v>1</v>
      </c>
      <c r="G44" s="196" t="s">
        <v>297</v>
      </c>
    </row>
    <row r="45" spans="1:7">
      <c r="A45" s="193" t="s">
        <v>389</v>
      </c>
      <c r="B45" s="193">
        <v>24920</v>
      </c>
      <c r="C45" s="193" t="s">
        <v>245</v>
      </c>
      <c r="D45" s="194">
        <v>28037178000</v>
      </c>
      <c r="E45" s="194">
        <v>28037178000</v>
      </c>
      <c r="F45" s="195">
        <f t="shared" si="0"/>
        <v>1</v>
      </c>
      <c r="G45" s="196" t="s">
        <v>296</v>
      </c>
    </row>
    <row r="46" spans="1:7">
      <c r="A46" s="193" t="s">
        <v>244</v>
      </c>
      <c r="B46" s="193">
        <v>520</v>
      </c>
      <c r="C46" s="193" t="s">
        <v>222</v>
      </c>
      <c r="D46" s="194">
        <v>27763047000</v>
      </c>
      <c r="E46" s="194">
        <v>27760941000</v>
      </c>
      <c r="F46" s="195">
        <f t="shared" si="0"/>
        <v>0.99992414377283589</v>
      </c>
      <c r="G46" s="196" t="s">
        <v>296</v>
      </c>
    </row>
    <row r="47" spans="1:7">
      <c r="A47" s="193" t="s">
        <v>223</v>
      </c>
      <c r="B47" s="193">
        <v>6220</v>
      </c>
      <c r="C47" s="193" t="s">
        <v>245</v>
      </c>
      <c r="D47" s="194">
        <v>24475584150</v>
      </c>
      <c r="E47" s="194">
        <v>24475584150</v>
      </c>
      <c r="F47" s="195">
        <f t="shared" si="0"/>
        <v>1</v>
      </c>
      <c r="G47" s="196" t="s">
        <v>296</v>
      </c>
    </row>
    <row r="48" spans="1:7">
      <c r="A48" s="193" t="s">
        <v>233</v>
      </c>
      <c r="B48" s="193">
        <v>105220</v>
      </c>
      <c r="C48" s="193" t="s">
        <v>234</v>
      </c>
      <c r="D48" s="194">
        <v>23308160000</v>
      </c>
      <c r="E48" s="194">
        <v>23308160000</v>
      </c>
      <c r="F48" s="195">
        <f t="shared" si="0"/>
        <v>1</v>
      </c>
      <c r="G48" s="196" t="s">
        <v>297</v>
      </c>
    </row>
    <row r="49" spans="1:7">
      <c r="A49" s="193" t="s">
        <v>379</v>
      </c>
      <c r="B49" s="193">
        <v>19920</v>
      </c>
      <c r="C49" s="193" t="s">
        <v>247</v>
      </c>
      <c r="D49" s="194">
        <v>23240061000</v>
      </c>
      <c r="E49" s="194">
        <v>23222862000</v>
      </c>
      <c r="F49" s="195">
        <f t="shared" si="0"/>
        <v>0.99925994170152999</v>
      </c>
      <c r="G49" s="196" t="s">
        <v>296</v>
      </c>
    </row>
    <row r="50" spans="1:7">
      <c r="A50" s="193" t="s">
        <v>382</v>
      </c>
      <c r="B50" s="193">
        <v>21520</v>
      </c>
      <c r="C50" s="193" t="s">
        <v>227</v>
      </c>
      <c r="D50" s="194">
        <v>23134540000</v>
      </c>
      <c r="E50" s="194">
        <v>23106380000</v>
      </c>
      <c r="F50" s="195">
        <f t="shared" si="0"/>
        <v>0.99878277242599156</v>
      </c>
      <c r="G50" s="196" t="s">
        <v>386</v>
      </c>
    </row>
    <row r="51" spans="1:7">
      <c r="A51" s="193" t="s">
        <v>389</v>
      </c>
      <c r="B51" s="193">
        <v>25320</v>
      </c>
      <c r="C51" s="193" t="s">
        <v>247</v>
      </c>
      <c r="D51" s="194">
        <v>20099313000</v>
      </c>
      <c r="E51" s="194">
        <v>20098611000</v>
      </c>
      <c r="F51" s="195">
        <f t="shared" si="0"/>
        <v>0.99996507343310692</v>
      </c>
      <c r="G51" s="196" t="s">
        <v>296</v>
      </c>
    </row>
    <row r="52" spans="1:7">
      <c r="A52" s="193" t="s">
        <v>246</v>
      </c>
      <c r="B52" s="193">
        <v>5620</v>
      </c>
      <c r="C52" s="193" t="s">
        <v>228</v>
      </c>
      <c r="D52" s="194">
        <v>19632132000</v>
      </c>
      <c r="E52" s="194">
        <v>19588608000</v>
      </c>
      <c r="F52" s="195">
        <f t="shared" si="0"/>
        <v>0.99778302224129301</v>
      </c>
      <c r="G52" s="196" t="s">
        <v>296</v>
      </c>
    </row>
    <row r="53" spans="1:7">
      <c r="A53" s="193" t="s">
        <v>240</v>
      </c>
      <c r="B53" s="193">
        <v>102520</v>
      </c>
      <c r="C53" s="193" t="s">
        <v>243</v>
      </c>
      <c r="D53" s="194">
        <v>19543360000</v>
      </c>
      <c r="E53" s="194">
        <v>19543360000</v>
      </c>
      <c r="F53" s="195">
        <f t="shared" si="0"/>
        <v>1</v>
      </c>
      <c r="G53" s="196" t="s">
        <v>297</v>
      </c>
    </row>
    <row r="54" spans="1:7">
      <c r="A54" s="193" t="s">
        <v>223</v>
      </c>
      <c r="B54" s="193">
        <v>6720</v>
      </c>
      <c r="C54" s="193" t="s">
        <v>247</v>
      </c>
      <c r="D54" s="194">
        <v>19232694000</v>
      </c>
      <c r="E54" s="194">
        <v>19232343000</v>
      </c>
      <c r="F54" s="195">
        <f t="shared" si="0"/>
        <v>0.99998174982662336</v>
      </c>
      <c r="G54" s="196" t="s">
        <v>296</v>
      </c>
    </row>
    <row r="55" spans="1:7">
      <c r="A55" s="193" t="s">
        <v>248</v>
      </c>
      <c r="B55" s="193">
        <v>85020</v>
      </c>
      <c r="C55" s="193" t="s">
        <v>228</v>
      </c>
      <c r="D55" s="194">
        <v>18743040000</v>
      </c>
      <c r="E55" s="194">
        <v>18743040000</v>
      </c>
      <c r="F55" s="195">
        <f t="shared" si="0"/>
        <v>1</v>
      </c>
      <c r="G55" s="196" t="s">
        <v>297</v>
      </c>
    </row>
    <row r="56" spans="1:7">
      <c r="A56" s="193" t="s">
        <v>221</v>
      </c>
      <c r="B56" s="193">
        <v>10520</v>
      </c>
      <c r="C56" s="193" t="s">
        <v>245</v>
      </c>
      <c r="D56" s="194">
        <v>18111249000</v>
      </c>
      <c r="E56" s="194">
        <v>18108792000</v>
      </c>
      <c r="F56" s="195">
        <f t="shared" si="0"/>
        <v>0.99986433845617162</v>
      </c>
      <c r="G56" s="196" t="s">
        <v>296</v>
      </c>
    </row>
    <row r="57" spans="1:7">
      <c r="A57" s="193" t="s">
        <v>249</v>
      </c>
      <c r="B57" s="193">
        <v>70820</v>
      </c>
      <c r="C57" s="193" t="s">
        <v>227</v>
      </c>
      <c r="D57" s="194">
        <v>17611788616.27</v>
      </c>
      <c r="E57" s="194">
        <v>17609778104.48</v>
      </c>
      <c r="F57" s="195">
        <f t="shared" si="0"/>
        <v>0.99988584283891846</v>
      </c>
      <c r="G57" s="196" t="s">
        <v>297</v>
      </c>
    </row>
    <row r="58" spans="1:7">
      <c r="A58" s="193" t="s">
        <v>226</v>
      </c>
      <c r="B58" s="193">
        <v>15320</v>
      </c>
      <c r="C58" s="193" t="s">
        <v>228</v>
      </c>
      <c r="D58" s="194">
        <v>16738488000</v>
      </c>
      <c r="E58" s="194">
        <v>16738137000</v>
      </c>
      <c r="F58" s="195">
        <f t="shared" si="0"/>
        <v>0.99997903036403291</v>
      </c>
      <c r="G58" s="196" t="s">
        <v>296</v>
      </c>
    </row>
    <row r="59" spans="1:7">
      <c r="A59" s="193" t="s">
        <v>382</v>
      </c>
      <c r="B59" s="193">
        <v>22120</v>
      </c>
      <c r="C59" s="193" t="s">
        <v>231</v>
      </c>
      <c r="D59" s="194">
        <v>16655760000</v>
      </c>
      <c r="E59" s="194">
        <v>16538940000</v>
      </c>
      <c r="F59" s="195">
        <f t="shared" si="0"/>
        <v>0.99298621017593913</v>
      </c>
      <c r="G59" s="196" t="s">
        <v>386</v>
      </c>
    </row>
    <row r="60" spans="1:7">
      <c r="A60" s="193" t="s">
        <v>250</v>
      </c>
      <c r="B60" s="193">
        <v>84220</v>
      </c>
      <c r="C60" s="193" t="s">
        <v>234</v>
      </c>
      <c r="D60" s="194">
        <v>16575040000</v>
      </c>
      <c r="E60" s="194">
        <v>16575040000</v>
      </c>
      <c r="F60" s="195">
        <f t="shared" si="0"/>
        <v>1</v>
      </c>
      <c r="G60" s="196" t="s">
        <v>297</v>
      </c>
    </row>
    <row r="61" spans="1:7">
      <c r="A61" s="193" t="s">
        <v>225</v>
      </c>
      <c r="B61" s="193">
        <v>98220</v>
      </c>
      <c r="C61" s="193" t="s">
        <v>227</v>
      </c>
      <c r="D61" s="194">
        <v>16495680000</v>
      </c>
      <c r="E61" s="194">
        <v>16495680000</v>
      </c>
      <c r="F61" s="195">
        <f t="shared" si="0"/>
        <v>1</v>
      </c>
      <c r="G61" s="196" t="s">
        <v>297</v>
      </c>
    </row>
    <row r="62" spans="1:7">
      <c r="A62" s="193" t="s">
        <v>224</v>
      </c>
      <c r="B62" s="193">
        <v>123320</v>
      </c>
      <c r="C62" s="193" t="s">
        <v>227</v>
      </c>
      <c r="D62" s="194">
        <v>16372800000</v>
      </c>
      <c r="E62" s="194">
        <v>16372800000</v>
      </c>
      <c r="F62" s="195">
        <f t="shared" si="0"/>
        <v>1</v>
      </c>
      <c r="G62" s="196" t="s">
        <v>297</v>
      </c>
    </row>
    <row r="63" spans="1:7">
      <c r="A63" s="193" t="s">
        <v>250</v>
      </c>
      <c r="B63" s="193">
        <v>84320</v>
      </c>
      <c r="C63" s="193" t="s">
        <v>228</v>
      </c>
      <c r="D63" s="194">
        <v>16036000000</v>
      </c>
      <c r="E63" s="194">
        <v>16036000000</v>
      </c>
      <c r="F63" s="195">
        <f t="shared" si="0"/>
        <v>1</v>
      </c>
      <c r="G63" s="196" t="s">
        <v>297</v>
      </c>
    </row>
    <row r="64" spans="1:7">
      <c r="A64" s="193" t="s">
        <v>246</v>
      </c>
      <c r="B64" s="193">
        <v>5720</v>
      </c>
      <c r="C64" s="193" t="s">
        <v>231</v>
      </c>
      <c r="D64" s="194">
        <v>15948350137.5</v>
      </c>
      <c r="E64" s="194">
        <v>15948350137.5</v>
      </c>
      <c r="F64" s="195">
        <f t="shared" si="0"/>
        <v>1</v>
      </c>
      <c r="G64" s="196" t="s">
        <v>296</v>
      </c>
    </row>
    <row r="65" spans="1:7">
      <c r="A65" s="193" t="s">
        <v>233</v>
      </c>
      <c r="B65" s="193">
        <v>105020</v>
      </c>
      <c r="C65" s="193" t="s">
        <v>234</v>
      </c>
      <c r="D65" s="194">
        <v>15343360000</v>
      </c>
      <c r="E65" s="194">
        <v>15343360000</v>
      </c>
      <c r="F65" s="195">
        <f t="shared" si="0"/>
        <v>1</v>
      </c>
      <c r="G65" s="196" t="s">
        <v>297</v>
      </c>
    </row>
    <row r="66" spans="1:7">
      <c r="A66" s="193" t="s">
        <v>250</v>
      </c>
      <c r="B66" s="193">
        <v>83720</v>
      </c>
      <c r="C66" s="193" t="s">
        <v>228</v>
      </c>
      <c r="D66" s="194">
        <v>15282560000</v>
      </c>
      <c r="E66" s="194">
        <v>15282560000</v>
      </c>
      <c r="F66" s="195">
        <f t="shared" si="0"/>
        <v>1</v>
      </c>
      <c r="G66" s="196" t="s">
        <v>297</v>
      </c>
    </row>
    <row r="67" spans="1:7">
      <c r="A67" s="193" t="s">
        <v>251</v>
      </c>
      <c r="B67" s="193">
        <v>92220</v>
      </c>
      <c r="C67" s="193" t="s">
        <v>222</v>
      </c>
      <c r="D67" s="194">
        <v>14716480000</v>
      </c>
      <c r="E67" s="194">
        <v>14716480000</v>
      </c>
      <c r="F67" s="195">
        <f t="shared" ref="F67:F130" si="1">E67/D67</f>
        <v>1</v>
      </c>
      <c r="G67" s="196" t="s">
        <v>297</v>
      </c>
    </row>
    <row r="68" spans="1:7">
      <c r="A68" s="193" t="s">
        <v>252</v>
      </c>
      <c r="B68" s="193">
        <v>127820</v>
      </c>
      <c r="C68" s="193" t="s">
        <v>253</v>
      </c>
      <c r="D68" s="194">
        <v>14597280000</v>
      </c>
      <c r="E68" s="194">
        <v>0</v>
      </c>
      <c r="F68" s="195">
        <f t="shared" si="1"/>
        <v>0</v>
      </c>
      <c r="G68" s="196" t="s">
        <v>297</v>
      </c>
    </row>
    <row r="69" spans="1:7">
      <c r="A69" s="193" t="s">
        <v>230</v>
      </c>
      <c r="B69" s="193">
        <v>13520</v>
      </c>
      <c r="C69" s="193" t="s">
        <v>247</v>
      </c>
      <c r="D69" s="194">
        <v>13869063000</v>
      </c>
      <c r="E69" s="194">
        <v>13850811000</v>
      </c>
      <c r="F69" s="195">
        <f t="shared" si="1"/>
        <v>0.99868397742515125</v>
      </c>
      <c r="G69" s="196" t="s">
        <v>296</v>
      </c>
    </row>
    <row r="70" spans="1:7">
      <c r="A70" s="193" t="s">
        <v>224</v>
      </c>
      <c r="B70" s="193">
        <v>121920</v>
      </c>
      <c r="C70" s="193" t="s">
        <v>243</v>
      </c>
      <c r="D70" s="194">
        <v>13835840000</v>
      </c>
      <c r="E70" s="194">
        <v>13835840000</v>
      </c>
      <c r="F70" s="195">
        <f t="shared" si="1"/>
        <v>1</v>
      </c>
      <c r="G70" s="196" t="s">
        <v>297</v>
      </c>
    </row>
    <row r="71" spans="1:7">
      <c r="A71" s="193" t="s">
        <v>240</v>
      </c>
      <c r="B71" s="193">
        <v>102320</v>
      </c>
      <c r="C71" s="193" t="s">
        <v>253</v>
      </c>
      <c r="D71" s="194">
        <v>13347200000</v>
      </c>
      <c r="E71" s="194">
        <v>0</v>
      </c>
      <c r="F71" s="195">
        <f t="shared" si="1"/>
        <v>0</v>
      </c>
      <c r="G71" s="196" t="s">
        <v>297</v>
      </c>
    </row>
    <row r="72" spans="1:7">
      <c r="A72" s="193" t="s">
        <v>230</v>
      </c>
      <c r="B72" s="193">
        <v>12320</v>
      </c>
      <c r="C72" s="193" t="s">
        <v>245</v>
      </c>
      <c r="D72" s="194">
        <v>12713918850</v>
      </c>
      <c r="E72" s="194">
        <v>12710759850</v>
      </c>
      <c r="F72" s="195">
        <f t="shared" si="1"/>
        <v>0.99975153215642865</v>
      </c>
      <c r="G72" s="196" t="s">
        <v>296</v>
      </c>
    </row>
    <row r="73" spans="1:7">
      <c r="A73" s="193" t="s">
        <v>382</v>
      </c>
      <c r="B73" s="193">
        <v>22820</v>
      </c>
      <c r="C73" s="193" t="s">
        <v>232</v>
      </c>
      <c r="D73" s="194">
        <v>12483240000</v>
      </c>
      <c r="E73" s="194">
        <v>12278860000</v>
      </c>
      <c r="F73" s="195">
        <f t="shared" si="1"/>
        <v>0.98362764795037183</v>
      </c>
      <c r="G73" s="196" t="s">
        <v>386</v>
      </c>
    </row>
    <row r="74" spans="1:7">
      <c r="A74" s="193" t="s">
        <v>250</v>
      </c>
      <c r="B74" s="193">
        <v>83620</v>
      </c>
      <c r="C74" s="193" t="s">
        <v>222</v>
      </c>
      <c r="D74" s="194">
        <v>12435840000</v>
      </c>
      <c r="E74" s="194">
        <v>12435840000</v>
      </c>
      <c r="F74" s="195">
        <f t="shared" si="1"/>
        <v>1</v>
      </c>
      <c r="G74" s="196" t="s">
        <v>297</v>
      </c>
    </row>
    <row r="75" spans="1:7">
      <c r="A75" s="193" t="s">
        <v>241</v>
      </c>
      <c r="B75" s="193">
        <v>115920</v>
      </c>
      <c r="C75" s="193" t="s">
        <v>228</v>
      </c>
      <c r="D75" s="194">
        <v>12238381033</v>
      </c>
      <c r="E75" s="194">
        <v>12238381033</v>
      </c>
      <c r="F75" s="195">
        <f t="shared" si="1"/>
        <v>1</v>
      </c>
      <c r="G75" s="196" t="s">
        <v>297</v>
      </c>
    </row>
    <row r="76" spans="1:7">
      <c r="A76" s="193" t="s">
        <v>238</v>
      </c>
      <c r="B76" s="193">
        <v>119920</v>
      </c>
      <c r="C76" s="193" t="s">
        <v>245</v>
      </c>
      <c r="D76" s="194">
        <v>11801760000</v>
      </c>
      <c r="E76" s="194">
        <v>11801760000</v>
      </c>
      <c r="F76" s="195">
        <f t="shared" si="1"/>
        <v>1</v>
      </c>
      <c r="G76" s="196" t="s">
        <v>297</v>
      </c>
    </row>
    <row r="77" spans="1:7">
      <c r="A77" s="193" t="s">
        <v>379</v>
      </c>
      <c r="B77" s="193">
        <v>19120</v>
      </c>
      <c r="C77" s="193" t="s">
        <v>256</v>
      </c>
      <c r="D77" s="194">
        <v>10803780000</v>
      </c>
      <c r="E77" s="194">
        <v>10803780000</v>
      </c>
      <c r="F77" s="195">
        <f t="shared" si="1"/>
        <v>1</v>
      </c>
      <c r="G77" s="196" t="s">
        <v>296</v>
      </c>
    </row>
    <row r="78" spans="1:7">
      <c r="A78" s="193" t="s">
        <v>389</v>
      </c>
      <c r="B78" s="193">
        <v>26220</v>
      </c>
      <c r="C78" s="193" t="s">
        <v>256</v>
      </c>
      <c r="D78" s="194">
        <v>10300446000</v>
      </c>
      <c r="E78" s="194">
        <v>10300095000</v>
      </c>
      <c r="F78" s="195">
        <f t="shared" si="1"/>
        <v>0.99996592380562943</v>
      </c>
      <c r="G78" s="196" t="s">
        <v>296</v>
      </c>
    </row>
    <row r="79" spans="1:7">
      <c r="A79" s="193" t="s">
        <v>223</v>
      </c>
      <c r="B79" s="193">
        <v>8520</v>
      </c>
      <c r="C79" s="193" t="s">
        <v>254</v>
      </c>
      <c r="D79" s="194">
        <v>10145304000</v>
      </c>
      <c r="E79" s="194">
        <v>10145304000</v>
      </c>
      <c r="F79" s="195">
        <f t="shared" si="1"/>
        <v>1</v>
      </c>
      <c r="G79" s="196" t="s">
        <v>296</v>
      </c>
    </row>
    <row r="80" spans="1:7">
      <c r="A80" s="193" t="s">
        <v>249</v>
      </c>
      <c r="B80" s="193">
        <v>71020</v>
      </c>
      <c r="C80" s="193" t="s">
        <v>234</v>
      </c>
      <c r="D80" s="194">
        <v>9958400000</v>
      </c>
      <c r="E80" s="194">
        <v>9957120000</v>
      </c>
      <c r="F80" s="195">
        <f t="shared" si="1"/>
        <v>0.99987146529562987</v>
      </c>
      <c r="G80" s="196" t="s">
        <v>297</v>
      </c>
    </row>
    <row r="81" spans="1:7">
      <c r="A81" s="193" t="s">
        <v>226</v>
      </c>
      <c r="B81" s="193">
        <v>14920</v>
      </c>
      <c r="C81" s="193" t="s">
        <v>227</v>
      </c>
      <c r="D81" s="194">
        <v>9756747000</v>
      </c>
      <c r="E81" s="194">
        <v>9756747000</v>
      </c>
      <c r="F81" s="195">
        <f t="shared" si="1"/>
        <v>1</v>
      </c>
      <c r="G81" s="196" t="s">
        <v>296</v>
      </c>
    </row>
    <row r="82" spans="1:7">
      <c r="A82" s="193" t="s">
        <v>250</v>
      </c>
      <c r="B82" s="193">
        <v>84120</v>
      </c>
      <c r="C82" s="193" t="s">
        <v>222</v>
      </c>
      <c r="D82" s="194">
        <v>9451200000</v>
      </c>
      <c r="E82" s="194">
        <v>9451200000</v>
      </c>
      <c r="F82" s="195">
        <f t="shared" si="1"/>
        <v>1</v>
      </c>
      <c r="G82" s="196" t="s">
        <v>297</v>
      </c>
    </row>
    <row r="83" spans="1:7">
      <c r="A83" s="193" t="s">
        <v>225</v>
      </c>
      <c r="B83" s="193">
        <v>97820</v>
      </c>
      <c r="C83" s="193" t="s">
        <v>234</v>
      </c>
      <c r="D83" s="194">
        <v>9358720000</v>
      </c>
      <c r="E83" s="194">
        <v>9358560000</v>
      </c>
      <c r="F83" s="195">
        <f t="shared" si="1"/>
        <v>0.99998290364494291</v>
      </c>
      <c r="G83" s="196" t="s">
        <v>297</v>
      </c>
    </row>
    <row r="84" spans="1:7">
      <c r="A84" s="193" t="s">
        <v>382</v>
      </c>
      <c r="B84" s="193">
        <v>22420</v>
      </c>
      <c r="C84" s="193" t="s">
        <v>245</v>
      </c>
      <c r="D84" s="194">
        <v>9276960000</v>
      </c>
      <c r="E84" s="194">
        <v>9270580000</v>
      </c>
      <c r="F84" s="195">
        <f t="shared" si="1"/>
        <v>0.99931227471068107</v>
      </c>
      <c r="G84" s="196" t="s">
        <v>386</v>
      </c>
    </row>
    <row r="85" spans="1:7">
      <c r="A85" s="193" t="s">
        <v>224</v>
      </c>
      <c r="B85" s="193">
        <v>123020</v>
      </c>
      <c r="C85" s="193" t="s">
        <v>234</v>
      </c>
      <c r="D85" s="194">
        <v>9231840000</v>
      </c>
      <c r="E85" s="194">
        <v>9231840000</v>
      </c>
      <c r="F85" s="195">
        <f t="shared" si="1"/>
        <v>1</v>
      </c>
      <c r="G85" s="196" t="s">
        <v>297</v>
      </c>
    </row>
    <row r="86" spans="1:7">
      <c r="A86" s="193" t="s">
        <v>221</v>
      </c>
      <c r="B86" s="193">
        <v>11020</v>
      </c>
      <c r="C86" s="193" t="s">
        <v>247</v>
      </c>
      <c r="D86" s="194">
        <v>9220770000</v>
      </c>
      <c r="E86" s="194">
        <v>9220770000</v>
      </c>
      <c r="F86" s="195">
        <f t="shared" si="1"/>
        <v>1</v>
      </c>
      <c r="G86" s="196" t="s">
        <v>296</v>
      </c>
    </row>
    <row r="87" spans="1:7">
      <c r="A87" s="193" t="s">
        <v>226</v>
      </c>
      <c r="B87" s="193">
        <v>15520</v>
      </c>
      <c r="C87" s="193" t="s">
        <v>232</v>
      </c>
      <c r="D87" s="194">
        <v>9051237000</v>
      </c>
      <c r="E87" s="194">
        <v>9051237000</v>
      </c>
      <c r="F87" s="195">
        <f t="shared" si="1"/>
        <v>1</v>
      </c>
      <c r="G87" s="196" t="s">
        <v>296</v>
      </c>
    </row>
    <row r="88" spans="1:7">
      <c r="A88" s="193" t="s">
        <v>221</v>
      </c>
      <c r="B88" s="193">
        <v>10420</v>
      </c>
      <c r="C88" s="193" t="s">
        <v>232</v>
      </c>
      <c r="D88" s="194">
        <v>8931897000</v>
      </c>
      <c r="E88" s="194">
        <v>8882055000</v>
      </c>
      <c r="F88" s="195">
        <f t="shared" si="1"/>
        <v>0.99441977443313556</v>
      </c>
      <c r="G88" s="196" t="s">
        <v>296</v>
      </c>
    </row>
    <row r="89" spans="1:7">
      <c r="A89" s="193" t="s">
        <v>230</v>
      </c>
      <c r="B89" s="193">
        <v>13620</v>
      </c>
      <c r="C89" s="193" t="s">
        <v>254</v>
      </c>
      <c r="D89" s="194">
        <v>8625474000</v>
      </c>
      <c r="E89" s="194">
        <v>8625474000</v>
      </c>
      <c r="F89" s="195">
        <f t="shared" si="1"/>
        <v>1</v>
      </c>
      <c r="G89" s="196" t="s">
        <v>296</v>
      </c>
    </row>
    <row r="90" spans="1:7">
      <c r="A90" s="193" t="s">
        <v>379</v>
      </c>
      <c r="B90" s="193">
        <v>20120</v>
      </c>
      <c r="C90" s="193" t="s">
        <v>254</v>
      </c>
      <c r="D90" s="194">
        <v>8390304000</v>
      </c>
      <c r="E90" s="194">
        <v>8390304000</v>
      </c>
      <c r="F90" s="195">
        <f t="shared" si="1"/>
        <v>1</v>
      </c>
      <c r="G90" s="196" t="s">
        <v>296</v>
      </c>
    </row>
    <row r="91" spans="1:7">
      <c r="A91" s="193" t="s">
        <v>255</v>
      </c>
      <c r="B91" s="193">
        <v>128620</v>
      </c>
      <c r="C91" s="193" t="s">
        <v>253</v>
      </c>
      <c r="D91" s="194">
        <v>8204960000</v>
      </c>
      <c r="E91" s="194">
        <v>0</v>
      </c>
      <c r="F91" s="195">
        <f t="shared" si="1"/>
        <v>0</v>
      </c>
      <c r="G91" s="196" t="s">
        <v>297</v>
      </c>
    </row>
    <row r="92" spans="1:7">
      <c r="A92" s="193" t="s">
        <v>223</v>
      </c>
      <c r="B92" s="193">
        <v>8120</v>
      </c>
      <c r="C92" s="193" t="s">
        <v>256</v>
      </c>
      <c r="D92" s="194">
        <v>8169174000</v>
      </c>
      <c r="E92" s="194">
        <v>8168472000</v>
      </c>
      <c r="F92" s="195">
        <f t="shared" si="1"/>
        <v>0.99991406719945009</v>
      </c>
      <c r="G92" s="196" t="s">
        <v>296</v>
      </c>
    </row>
    <row r="93" spans="1:7">
      <c r="A93" s="193" t="s">
        <v>257</v>
      </c>
      <c r="B93" s="193">
        <v>106420</v>
      </c>
      <c r="C93" s="193" t="s">
        <v>253</v>
      </c>
      <c r="D93" s="194">
        <v>7760960000</v>
      </c>
      <c r="E93" s="194">
        <v>0</v>
      </c>
      <c r="F93" s="195">
        <f t="shared" si="1"/>
        <v>0</v>
      </c>
      <c r="G93" s="196" t="s">
        <v>297</v>
      </c>
    </row>
    <row r="94" spans="1:7">
      <c r="A94" s="193" t="s">
        <v>258</v>
      </c>
      <c r="B94" s="193">
        <v>1120</v>
      </c>
      <c r="C94" s="193" t="s">
        <v>228</v>
      </c>
      <c r="D94" s="194">
        <v>7603011000</v>
      </c>
      <c r="E94" s="194">
        <v>7603011000</v>
      </c>
      <c r="F94" s="195">
        <f t="shared" si="1"/>
        <v>1</v>
      </c>
      <c r="G94" s="196" t="s">
        <v>296</v>
      </c>
    </row>
    <row r="95" spans="1:7">
      <c r="A95" s="193" t="s">
        <v>249</v>
      </c>
      <c r="B95" s="193">
        <v>70920</v>
      </c>
      <c r="C95" s="193" t="s">
        <v>231</v>
      </c>
      <c r="D95" s="194">
        <v>7461280000</v>
      </c>
      <c r="E95" s="194">
        <v>7461280000</v>
      </c>
      <c r="F95" s="195">
        <f t="shared" si="1"/>
        <v>1</v>
      </c>
      <c r="G95" s="196" t="s">
        <v>297</v>
      </c>
    </row>
    <row r="96" spans="1:7">
      <c r="A96" s="193" t="s">
        <v>229</v>
      </c>
      <c r="B96" s="193">
        <v>67420</v>
      </c>
      <c r="C96" s="193" t="s">
        <v>245</v>
      </c>
      <c r="D96" s="194">
        <v>7384960000</v>
      </c>
      <c r="E96" s="194">
        <v>7381280000</v>
      </c>
      <c r="F96" s="195">
        <f t="shared" si="1"/>
        <v>0.99950168992113697</v>
      </c>
      <c r="G96" s="196" t="s">
        <v>297</v>
      </c>
    </row>
    <row r="97" spans="1:7">
      <c r="A97" s="193" t="s">
        <v>259</v>
      </c>
      <c r="B97" s="193">
        <v>90420</v>
      </c>
      <c r="C97" s="193" t="s">
        <v>253</v>
      </c>
      <c r="D97" s="194">
        <v>7367840000</v>
      </c>
      <c r="E97" s="194">
        <v>0</v>
      </c>
      <c r="F97" s="195">
        <f t="shared" si="1"/>
        <v>0</v>
      </c>
      <c r="G97" s="196" t="s">
        <v>297</v>
      </c>
    </row>
    <row r="98" spans="1:7">
      <c r="A98" s="193" t="s">
        <v>230</v>
      </c>
      <c r="B98" s="193">
        <v>12720</v>
      </c>
      <c r="C98" s="193" t="s">
        <v>256</v>
      </c>
      <c r="D98" s="194">
        <v>7367139000</v>
      </c>
      <c r="E98" s="194">
        <v>7366437000</v>
      </c>
      <c r="F98" s="195">
        <f t="shared" si="1"/>
        <v>0.99990471199199582</v>
      </c>
      <c r="G98" s="196" t="s">
        <v>296</v>
      </c>
    </row>
    <row r="99" spans="1:7">
      <c r="A99" s="193" t="s">
        <v>257</v>
      </c>
      <c r="B99" s="193">
        <v>106220</v>
      </c>
      <c r="C99" s="193" t="s">
        <v>253</v>
      </c>
      <c r="D99" s="194">
        <v>7362720000</v>
      </c>
      <c r="E99" s="194">
        <v>0</v>
      </c>
      <c r="F99" s="195">
        <f t="shared" si="1"/>
        <v>0</v>
      </c>
      <c r="G99" s="196" t="s">
        <v>297</v>
      </c>
    </row>
    <row r="100" spans="1:7">
      <c r="A100" s="193" t="s">
        <v>225</v>
      </c>
      <c r="B100" s="193">
        <v>97420</v>
      </c>
      <c r="C100" s="193" t="s">
        <v>245</v>
      </c>
      <c r="D100" s="194">
        <v>7275840000</v>
      </c>
      <c r="E100" s="194">
        <v>7275840000</v>
      </c>
      <c r="F100" s="195">
        <f t="shared" si="1"/>
        <v>1</v>
      </c>
      <c r="G100" s="196" t="s">
        <v>297</v>
      </c>
    </row>
    <row r="101" spans="1:7">
      <c r="A101" s="193" t="s">
        <v>224</v>
      </c>
      <c r="B101" s="193">
        <v>122620</v>
      </c>
      <c r="C101" s="193" t="s">
        <v>245</v>
      </c>
      <c r="D101" s="194">
        <v>7239040000</v>
      </c>
      <c r="E101" s="194">
        <v>7239040000</v>
      </c>
      <c r="F101" s="195">
        <f t="shared" si="1"/>
        <v>1</v>
      </c>
      <c r="G101" s="196" t="s">
        <v>297</v>
      </c>
    </row>
    <row r="102" spans="1:7">
      <c r="A102" s="193" t="s">
        <v>225</v>
      </c>
      <c r="B102" s="193">
        <v>98620</v>
      </c>
      <c r="C102" s="193" t="s">
        <v>231</v>
      </c>
      <c r="D102" s="194">
        <v>7033120000</v>
      </c>
      <c r="E102" s="194">
        <v>7033120000</v>
      </c>
      <c r="F102" s="195">
        <f t="shared" si="1"/>
        <v>1</v>
      </c>
      <c r="G102" s="196" t="s">
        <v>297</v>
      </c>
    </row>
    <row r="103" spans="1:7">
      <c r="A103" s="193" t="s">
        <v>224</v>
      </c>
      <c r="B103" s="193">
        <v>123720</v>
      </c>
      <c r="C103" s="193" t="s">
        <v>231</v>
      </c>
      <c r="D103" s="194">
        <v>6997280000</v>
      </c>
      <c r="E103" s="194">
        <v>6997280000</v>
      </c>
      <c r="F103" s="195">
        <f t="shared" si="1"/>
        <v>1</v>
      </c>
      <c r="G103" s="196" t="s">
        <v>297</v>
      </c>
    </row>
    <row r="104" spans="1:7">
      <c r="A104" s="193" t="s">
        <v>389</v>
      </c>
      <c r="B104" s="193">
        <v>26620</v>
      </c>
      <c r="C104" s="193" t="s">
        <v>254</v>
      </c>
      <c r="D104" s="194">
        <v>6783426000</v>
      </c>
      <c r="E104" s="194">
        <v>6783426000</v>
      </c>
      <c r="F104" s="195">
        <f t="shared" si="1"/>
        <v>1</v>
      </c>
      <c r="G104" s="196" t="s">
        <v>296</v>
      </c>
    </row>
    <row r="105" spans="1:7">
      <c r="A105" s="193" t="s">
        <v>251</v>
      </c>
      <c r="B105" s="193">
        <v>92120</v>
      </c>
      <c r="C105" s="193" t="s">
        <v>228</v>
      </c>
      <c r="D105" s="194">
        <v>6778784624</v>
      </c>
      <c r="E105" s="194">
        <v>6778784624</v>
      </c>
      <c r="F105" s="195">
        <f t="shared" si="1"/>
        <v>1</v>
      </c>
      <c r="G105" s="196" t="s">
        <v>297</v>
      </c>
    </row>
    <row r="106" spans="1:7">
      <c r="A106" s="193" t="s">
        <v>226</v>
      </c>
      <c r="B106" s="193">
        <v>15020</v>
      </c>
      <c r="C106" s="193" t="s">
        <v>231</v>
      </c>
      <c r="D106" s="194">
        <v>6769386000</v>
      </c>
      <c r="E106" s="194">
        <v>6769386000</v>
      </c>
      <c r="F106" s="195">
        <f t="shared" si="1"/>
        <v>1</v>
      </c>
      <c r="G106" s="196" t="s">
        <v>296</v>
      </c>
    </row>
    <row r="107" spans="1:7">
      <c r="A107" s="193" t="s">
        <v>241</v>
      </c>
      <c r="B107" s="193">
        <v>116620</v>
      </c>
      <c r="C107" s="193" t="s">
        <v>227</v>
      </c>
      <c r="D107" s="194">
        <v>6530880000</v>
      </c>
      <c r="E107" s="194">
        <v>6530880000</v>
      </c>
      <c r="F107" s="195">
        <f t="shared" si="1"/>
        <v>1</v>
      </c>
      <c r="G107" s="196" t="s">
        <v>297</v>
      </c>
    </row>
    <row r="108" spans="1:7">
      <c r="A108" s="193" t="s">
        <v>394</v>
      </c>
      <c r="B108" s="193">
        <v>30920</v>
      </c>
      <c r="C108" s="193" t="s">
        <v>228</v>
      </c>
      <c r="D108" s="194">
        <v>6049836000</v>
      </c>
      <c r="E108" s="194">
        <v>4886271000</v>
      </c>
      <c r="F108" s="195">
        <f t="shared" si="1"/>
        <v>0.80766999303782783</v>
      </c>
      <c r="G108" s="196" t="s">
        <v>296</v>
      </c>
    </row>
    <row r="109" spans="1:7">
      <c r="A109" s="193" t="s">
        <v>236</v>
      </c>
      <c r="B109" s="193">
        <v>4920</v>
      </c>
      <c r="C109" s="193" t="s">
        <v>227</v>
      </c>
      <c r="D109" s="194">
        <v>5529303000</v>
      </c>
      <c r="E109" s="194">
        <v>5529303000</v>
      </c>
      <c r="F109" s="195">
        <f t="shared" si="1"/>
        <v>1</v>
      </c>
      <c r="G109" s="196" t="s">
        <v>296</v>
      </c>
    </row>
    <row r="110" spans="1:7">
      <c r="A110" s="193" t="s">
        <v>382</v>
      </c>
      <c r="B110" s="193">
        <v>22320</v>
      </c>
      <c r="C110" s="193" t="s">
        <v>247</v>
      </c>
      <c r="D110" s="194">
        <v>5066380000</v>
      </c>
      <c r="E110" s="194">
        <v>5066380000</v>
      </c>
      <c r="F110" s="195">
        <f t="shared" si="1"/>
        <v>1</v>
      </c>
      <c r="G110" s="196" t="s">
        <v>386</v>
      </c>
    </row>
    <row r="111" spans="1:7">
      <c r="A111" s="193" t="s">
        <v>221</v>
      </c>
      <c r="B111" s="193">
        <v>11720</v>
      </c>
      <c r="C111" s="193" t="s">
        <v>260</v>
      </c>
      <c r="D111" s="194">
        <v>4910139000</v>
      </c>
      <c r="E111" s="194">
        <v>4910139000</v>
      </c>
      <c r="F111" s="195">
        <f t="shared" si="1"/>
        <v>1</v>
      </c>
      <c r="G111" s="196" t="s">
        <v>296</v>
      </c>
    </row>
    <row r="112" spans="1:7">
      <c r="A112" s="193" t="s">
        <v>225</v>
      </c>
      <c r="B112" s="193">
        <v>97920</v>
      </c>
      <c r="C112" s="193" t="s">
        <v>253</v>
      </c>
      <c r="D112" s="194">
        <v>4890080000</v>
      </c>
      <c r="E112" s="194">
        <v>0</v>
      </c>
      <c r="F112" s="195">
        <f t="shared" si="1"/>
        <v>0</v>
      </c>
      <c r="G112" s="196" t="s">
        <v>297</v>
      </c>
    </row>
    <row r="113" spans="1:7">
      <c r="A113" s="193" t="s">
        <v>229</v>
      </c>
      <c r="B113" s="193">
        <v>66920</v>
      </c>
      <c r="C113" s="193" t="s">
        <v>232</v>
      </c>
      <c r="D113" s="194">
        <v>4585120000</v>
      </c>
      <c r="E113" s="194">
        <v>4585120000</v>
      </c>
      <c r="F113" s="195">
        <f t="shared" si="1"/>
        <v>1</v>
      </c>
      <c r="G113" s="196" t="s">
        <v>297</v>
      </c>
    </row>
    <row r="114" spans="1:7">
      <c r="A114" s="193" t="s">
        <v>258</v>
      </c>
      <c r="B114" s="193">
        <v>1720</v>
      </c>
      <c r="C114" s="193" t="s">
        <v>247</v>
      </c>
      <c r="D114" s="194">
        <v>4556682000</v>
      </c>
      <c r="E114" s="194">
        <v>4556682000</v>
      </c>
      <c r="F114" s="195">
        <f t="shared" si="1"/>
        <v>1</v>
      </c>
      <c r="G114" s="196" t="s">
        <v>296</v>
      </c>
    </row>
    <row r="115" spans="1:7">
      <c r="A115" s="193" t="s">
        <v>225</v>
      </c>
      <c r="B115" s="193">
        <v>96820</v>
      </c>
      <c r="C115" s="193" t="s">
        <v>232</v>
      </c>
      <c r="D115" s="194">
        <v>4543840000</v>
      </c>
      <c r="E115" s="194">
        <v>4543840000</v>
      </c>
      <c r="F115" s="195">
        <f t="shared" si="1"/>
        <v>1</v>
      </c>
      <c r="G115" s="196" t="s">
        <v>297</v>
      </c>
    </row>
    <row r="116" spans="1:7">
      <c r="A116" s="193" t="s">
        <v>224</v>
      </c>
      <c r="B116" s="193">
        <v>122020</v>
      </c>
      <c r="C116" s="193" t="s">
        <v>232</v>
      </c>
      <c r="D116" s="194">
        <v>4522240000</v>
      </c>
      <c r="E116" s="194">
        <v>4522240000</v>
      </c>
      <c r="F116" s="195">
        <f t="shared" si="1"/>
        <v>1</v>
      </c>
      <c r="G116" s="196" t="s">
        <v>297</v>
      </c>
    </row>
    <row r="117" spans="1:7">
      <c r="A117" s="193" t="s">
        <v>223</v>
      </c>
      <c r="B117" s="193">
        <v>8420</v>
      </c>
      <c r="C117" s="193" t="s">
        <v>261</v>
      </c>
      <c r="D117" s="194">
        <v>4334589000</v>
      </c>
      <c r="E117" s="194">
        <v>4334589000</v>
      </c>
      <c r="F117" s="195">
        <f t="shared" si="1"/>
        <v>1</v>
      </c>
      <c r="G117" s="196" t="s">
        <v>296</v>
      </c>
    </row>
    <row r="118" spans="1:7">
      <c r="A118" s="193" t="s">
        <v>258</v>
      </c>
      <c r="B118" s="193">
        <v>820</v>
      </c>
      <c r="C118" s="193" t="s">
        <v>231</v>
      </c>
      <c r="D118" s="194">
        <v>4329936000</v>
      </c>
      <c r="E118" s="194">
        <v>4329936000</v>
      </c>
      <c r="F118" s="195">
        <f t="shared" si="1"/>
        <v>1</v>
      </c>
      <c r="G118" s="196" t="s">
        <v>296</v>
      </c>
    </row>
    <row r="119" spans="1:7">
      <c r="A119" s="193" t="s">
        <v>223</v>
      </c>
      <c r="B119" s="193">
        <v>7920</v>
      </c>
      <c r="C119" s="193" t="s">
        <v>262</v>
      </c>
      <c r="D119" s="194">
        <v>4153032000</v>
      </c>
      <c r="E119" s="194">
        <v>4153032000</v>
      </c>
      <c r="F119" s="195">
        <f t="shared" si="1"/>
        <v>1</v>
      </c>
      <c r="G119" s="196" t="s">
        <v>296</v>
      </c>
    </row>
    <row r="120" spans="1:7">
      <c r="A120" s="193" t="s">
        <v>223</v>
      </c>
      <c r="B120" s="193">
        <v>8020</v>
      </c>
      <c r="C120" s="193" t="s">
        <v>260</v>
      </c>
      <c r="D120" s="194">
        <v>4111614000</v>
      </c>
      <c r="E120" s="194">
        <v>4111614000</v>
      </c>
      <c r="F120" s="195">
        <f t="shared" si="1"/>
        <v>1</v>
      </c>
      <c r="G120" s="196" t="s">
        <v>296</v>
      </c>
    </row>
    <row r="121" spans="1:7">
      <c r="A121" s="193" t="s">
        <v>379</v>
      </c>
      <c r="B121" s="193">
        <v>19520</v>
      </c>
      <c r="C121" s="193" t="s">
        <v>262</v>
      </c>
      <c r="D121" s="194">
        <v>4035798000</v>
      </c>
      <c r="E121" s="194">
        <v>4035798000</v>
      </c>
      <c r="F121" s="195">
        <f t="shared" si="1"/>
        <v>1</v>
      </c>
      <c r="G121" s="196" t="s">
        <v>296</v>
      </c>
    </row>
    <row r="122" spans="1:7">
      <c r="A122" s="193" t="s">
        <v>239</v>
      </c>
      <c r="B122" s="193">
        <v>3320</v>
      </c>
      <c r="C122" s="193" t="s">
        <v>231</v>
      </c>
      <c r="D122" s="194">
        <v>3985605000</v>
      </c>
      <c r="E122" s="194">
        <v>3985605000</v>
      </c>
      <c r="F122" s="195">
        <f t="shared" si="1"/>
        <v>1</v>
      </c>
      <c r="G122" s="196" t="s">
        <v>296</v>
      </c>
    </row>
    <row r="123" spans="1:7">
      <c r="A123" s="193" t="s">
        <v>238</v>
      </c>
      <c r="B123" s="193">
        <v>119720</v>
      </c>
      <c r="C123" s="193" t="s">
        <v>253</v>
      </c>
      <c r="D123" s="194">
        <v>3963360000</v>
      </c>
      <c r="E123" s="194">
        <v>0</v>
      </c>
      <c r="F123" s="195">
        <f t="shared" si="1"/>
        <v>0</v>
      </c>
      <c r="G123" s="196" t="s">
        <v>297</v>
      </c>
    </row>
    <row r="124" spans="1:7">
      <c r="A124" s="193" t="s">
        <v>379</v>
      </c>
      <c r="B124" s="193">
        <v>19420</v>
      </c>
      <c r="C124" s="193" t="s">
        <v>261</v>
      </c>
      <c r="D124" s="194">
        <v>3960684000</v>
      </c>
      <c r="E124" s="194">
        <v>3960684000</v>
      </c>
      <c r="F124" s="195">
        <f t="shared" si="1"/>
        <v>1</v>
      </c>
      <c r="G124" s="196" t="s">
        <v>296</v>
      </c>
    </row>
    <row r="125" spans="1:7">
      <c r="A125" s="193" t="s">
        <v>225</v>
      </c>
      <c r="B125" s="193">
        <v>96720</v>
      </c>
      <c r="C125" s="193" t="s">
        <v>243</v>
      </c>
      <c r="D125" s="194">
        <v>3781920000</v>
      </c>
      <c r="E125" s="194">
        <v>3781920000</v>
      </c>
      <c r="F125" s="195">
        <f t="shared" si="1"/>
        <v>1</v>
      </c>
      <c r="G125" s="196" t="s">
        <v>297</v>
      </c>
    </row>
    <row r="126" spans="1:7">
      <c r="A126" s="193" t="s">
        <v>241</v>
      </c>
      <c r="B126" s="193">
        <v>117020</v>
      </c>
      <c r="C126" s="193" t="s">
        <v>231</v>
      </c>
      <c r="D126" s="194">
        <v>3729280000</v>
      </c>
      <c r="E126" s="194">
        <v>3729280000</v>
      </c>
      <c r="F126" s="195">
        <f t="shared" si="1"/>
        <v>1</v>
      </c>
      <c r="G126" s="196" t="s">
        <v>297</v>
      </c>
    </row>
    <row r="127" spans="1:7">
      <c r="A127" s="193" t="s">
        <v>414</v>
      </c>
      <c r="B127" s="193">
        <v>32820</v>
      </c>
      <c r="C127" s="193" t="s">
        <v>232</v>
      </c>
      <c r="D127" s="194">
        <v>3718143000</v>
      </c>
      <c r="E127" s="194">
        <v>3718143000</v>
      </c>
      <c r="F127" s="195">
        <f t="shared" si="1"/>
        <v>1</v>
      </c>
      <c r="G127" s="196" t="s">
        <v>296</v>
      </c>
    </row>
    <row r="128" spans="1:7">
      <c r="A128" s="193" t="s">
        <v>229</v>
      </c>
      <c r="B128" s="193">
        <v>66620</v>
      </c>
      <c r="C128" s="193" t="s">
        <v>263</v>
      </c>
      <c r="D128" s="194">
        <v>3711200000</v>
      </c>
      <c r="E128" s="194">
        <v>3711200000</v>
      </c>
      <c r="F128" s="195">
        <f t="shared" si="1"/>
        <v>1</v>
      </c>
      <c r="G128" s="196" t="s">
        <v>297</v>
      </c>
    </row>
    <row r="129" spans="1:7">
      <c r="A129" s="193" t="s">
        <v>225</v>
      </c>
      <c r="B129" s="193">
        <v>96920</v>
      </c>
      <c r="C129" s="193" t="s">
        <v>263</v>
      </c>
      <c r="D129" s="194">
        <v>3698880000</v>
      </c>
      <c r="E129" s="194">
        <v>3698880000</v>
      </c>
      <c r="F129" s="195">
        <f t="shared" si="1"/>
        <v>1</v>
      </c>
      <c r="G129" s="196" t="s">
        <v>297</v>
      </c>
    </row>
    <row r="130" spans="1:7">
      <c r="A130" s="193" t="s">
        <v>224</v>
      </c>
      <c r="B130" s="193">
        <v>122120</v>
      </c>
      <c r="C130" s="193" t="s">
        <v>263</v>
      </c>
      <c r="D130" s="194">
        <v>3694080000</v>
      </c>
      <c r="E130" s="194">
        <v>3694080000</v>
      </c>
      <c r="F130" s="195">
        <f t="shared" si="1"/>
        <v>1</v>
      </c>
      <c r="G130" s="196" t="s">
        <v>297</v>
      </c>
    </row>
    <row r="131" spans="1:7">
      <c r="A131" s="193" t="s">
        <v>221</v>
      </c>
      <c r="B131" s="193">
        <v>11820</v>
      </c>
      <c r="C131" s="193" t="s">
        <v>256</v>
      </c>
      <c r="D131" s="194">
        <v>3563703000</v>
      </c>
      <c r="E131" s="194">
        <v>3558438000</v>
      </c>
      <c r="F131" s="195">
        <f t="shared" ref="F131:F194" si="2">E131/D131</f>
        <v>0.99852260415640692</v>
      </c>
      <c r="G131" s="196" t="s">
        <v>296</v>
      </c>
    </row>
    <row r="132" spans="1:7">
      <c r="A132" s="193" t="s">
        <v>224</v>
      </c>
      <c r="B132" s="193">
        <v>9620</v>
      </c>
      <c r="C132" s="193" t="s">
        <v>222</v>
      </c>
      <c r="D132" s="194">
        <v>3541941000</v>
      </c>
      <c r="E132" s="194">
        <v>3541941000</v>
      </c>
      <c r="F132" s="195">
        <f t="shared" si="2"/>
        <v>1</v>
      </c>
      <c r="G132" s="196" t="s">
        <v>296</v>
      </c>
    </row>
    <row r="133" spans="1:7">
      <c r="A133" s="193" t="s">
        <v>382</v>
      </c>
      <c r="B133" s="193">
        <v>22220</v>
      </c>
      <c r="C133" s="193" t="s">
        <v>256</v>
      </c>
      <c r="D133" s="194">
        <v>3494700000</v>
      </c>
      <c r="E133" s="194">
        <v>3494700000</v>
      </c>
      <c r="F133" s="195">
        <f t="shared" si="2"/>
        <v>1</v>
      </c>
      <c r="G133" s="196" t="s">
        <v>386</v>
      </c>
    </row>
    <row r="134" spans="1:7">
      <c r="A134" s="193" t="s">
        <v>389</v>
      </c>
      <c r="B134" s="193">
        <v>26020</v>
      </c>
      <c r="C134" s="193" t="s">
        <v>262</v>
      </c>
      <c r="D134" s="194">
        <v>3429270000</v>
      </c>
      <c r="E134" s="194">
        <v>3429270000</v>
      </c>
      <c r="F134" s="195">
        <f t="shared" si="2"/>
        <v>1</v>
      </c>
      <c r="G134" s="196" t="s">
        <v>296</v>
      </c>
    </row>
    <row r="135" spans="1:7">
      <c r="A135" s="193" t="s">
        <v>241</v>
      </c>
      <c r="B135" s="193">
        <v>115820</v>
      </c>
      <c r="C135" s="193" t="s">
        <v>245</v>
      </c>
      <c r="D135" s="194">
        <v>3400480000</v>
      </c>
      <c r="E135" s="194">
        <v>3400480000</v>
      </c>
      <c r="F135" s="195">
        <f t="shared" si="2"/>
        <v>1</v>
      </c>
      <c r="G135" s="196" t="s">
        <v>297</v>
      </c>
    </row>
    <row r="136" spans="1:7">
      <c r="A136" s="193" t="s">
        <v>237</v>
      </c>
      <c r="B136" s="193">
        <v>2320</v>
      </c>
      <c r="C136" s="193" t="s">
        <v>227</v>
      </c>
      <c r="D136" s="194">
        <v>3380832000</v>
      </c>
      <c r="E136" s="194">
        <v>3380832000</v>
      </c>
      <c r="F136" s="195">
        <f t="shared" si="2"/>
        <v>1</v>
      </c>
      <c r="G136" s="196" t="s">
        <v>296</v>
      </c>
    </row>
    <row r="137" spans="1:7">
      <c r="A137" s="193" t="s">
        <v>264</v>
      </c>
      <c r="B137" s="193">
        <v>94020</v>
      </c>
      <c r="C137" s="193" t="s">
        <v>227</v>
      </c>
      <c r="D137" s="194">
        <v>3352160000</v>
      </c>
      <c r="E137" s="194">
        <v>3352160000</v>
      </c>
      <c r="F137" s="195">
        <f t="shared" si="2"/>
        <v>1</v>
      </c>
      <c r="G137" s="196" t="s">
        <v>297</v>
      </c>
    </row>
    <row r="138" spans="1:7">
      <c r="A138" s="193" t="s">
        <v>414</v>
      </c>
      <c r="B138" s="193">
        <v>33120</v>
      </c>
      <c r="C138" s="193" t="s">
        <v>228</v>
      </c>
      <c r="D138" s="194">
        <v>3193749000</v>
      </c>
      <c r="E138" s="194">
        <v>3193749000</v>
      </c>
      <c r="F138" s="195">
        <f t="shared" si="2"/>
        <v>1</v>
      </c>
      <c r="G138" s="196" t="s">
        <v>296</v>
      </c>
    </row>
    <row r="139" spans="1:7">
      <c r="A139" s="193" t="s">
        <v>258</v>
      </c>
      <c r="B139" s="193">
        <v>1220</v>
      </c>
      <c r="C139" s="193" t="s">
        <v>232</v>
      </c>
      <c r="D139" s="194">
        <v>3097224000</v>
      </c>
      <c r="E139" s="194">
        <v>3097224000</v>
      </c>
      <c r="F139" s="195">
        <f t="shared" si="2"/>
        <v>1</v>
      </c>
      <c r="G139" s="196" t="s">
        <v>296</v>
      </c>
    </row>
    <row r="140" spans="1:7">
      <c r="A140" s="193" t="s">
        <v>258</v>
      </c>
      <c r="B140" s="193">
        <v>720</v>
      </c>
      <c r="C140" s="193" t="s">
        <v>227</v>
      </c>
      <c r="D140" s="194">
        <v>3052998000</v>
      </c>
      <c r="E140" s="194">
        <v>3052998000</v>
      </c>
      <c r="F140" s="195">
        <f t="shared" si="2"/>
        <v>1</v>
      </c>
      <c r="G140" s="196" t="s">
        <v>296</v>
      </c>
    </row>
    <row r="141" spans="1:7">
      <c r="A141" s="193" t="s">
        <v>230</v>
      </c>
      <c r="B141" s="193">
        <v>13020</v>
      </c>
      <c r="C141" s="193" t="s">
        <v>261</v>
      </c>
      <c r="D141" s="194">
        <v>2979639000</v>
      </c>
      <c r="E141" s="194">
        <v>2979639000</v>
      </c>
      <c r="F141" s="195">
        <f t="shared" si="2"/>
        <v>1</v>
      </c>
      <c r="G141" s="196" t="s">
        <v>296</v>
      </c>
    </row>
    <row r="142" spans="1:7">
      <c r="A142" s="193" t="s">
        <v>414</v>
      </c>
      <c r="B142" s="193">
        <v>33620</v>
      </c>
      <c r="C142" s="193" t="s">
        <v>222</v>
      </c>
      <c r="D142" s="194">
        <v>2956473000</v>
      </c>
      <c r="E142" s="194">
        <v>2956473000</v>
      </c>
      <c r="F142" s="195">
        <f t="shared" si="2"/>
        <v>1</v>
      </c>
      <c r="G142" s="196" t="s">
        <v>296</v>
      </c>
    </row>
    <row r="143" spans="1:7">
      <c r="A143" s="193" t="s">
        <v>229</v>
      </c>
      <c r="B143" s="193">
        <v>67520</v>
      </c>
      <c r="C143" s="193" t="s">
        <v>265</v>
      </c>
      <c r="D143" s="194">
        <v>2904640000</v>
      </c>
      <c r="E143" s="194">
        <v>2904640000</v>
      </c>
      <c r="F143" s="195">
        <f t="shared" si="2"/>
        <v>1</v>
      </c>
      <c r="G143" s="196" t="s">
        <v>297</v>
      </c>
    </row>
    <row r="144" spans="1:7">
      <c r="A144" s="193" t="s">
        <v>225</v>
      </c>
      <c r="B144" s="193">
        <v>98420</v>
      </c>
      <c r="C144" s="193" t="s">
        <v>265</v>
      </c>
      <c r="D144" s="194">
        <v>2886880000</v>
      </c>
      <c r="E144" s="194">
        <v>2886880000</v>
      </c>
      <c r="F144" s="195">
        <f t="shared" si="2"/>
        <v>1</v>
      </c>
      <c r="G144" s="196" t="s">
        <v>297</v>
      </c>
    </row>
    <row r="145" spans="1:7">
      <c r="A145" s="193" t="s">
        <v>224</v>
      </c>
      <c r="B145" s="193">
        <v>123520</v>
      </c>
      <c r="C145" s="193" t="s">
        <v>265</v>
      </c>
      <c r="D145" s="194">
        <v>2884800000</v>
      </c>
      <c r="E145" s="194">
        <v>2884800000</v>
      </c>
      <c r="F145" s="195">
        <f t="shared" si="2"/>
        <v>1</v>
      </c>
      <c r="G145" s="196" t="s">
        <v>297</v>
      </c>
    </row>
    <row r="146" spans="1:7">
      <c r="A146" s="193" t="s">
        <v>258</v>
      </c>
      <c r="B146" s="193">
        <v>920</v>
      </c>
      <c r="C146" s="193" t="s">
        <v>245</v>
      </c>
      <c r="D146" s="194">
        <v>2797821000</v>
      </c>
      <c r="E146" s="194">
        <v>2797821000</v>
      </c>
      <c r="F146" s="195">
        <f t="shared" si="2"/>
        <v>1</v>
      </c>
      <c r="G146" s="196" t="s">
        <v>296</v>
      </c>
    </row>
    <row r="147" spans="1:7">
      <c r="A147" s="193" t="s">
        <v>241</v>
      </c>
      <c r="B147" s="193">
        <v>116220</v>
      </c>
      <c r="C147" s="193" t="s">
        <v>234</v>
      </c>
      <c r="D147" s="194">
        <v>2708480000</v>
      </c>
      <c r="E147" s="194">
        <v>2708480000</v>
      </c>
      <c r="F147" s="195">
        <f t="shared" si="2"/>
        <v>1</v>
      </c>
      <c r="G147" s="196" t="s">
        <v>297</v>
      </c>
    </row>
    <row r="148" spans="1:7">
      <c r="A148" s="193" t="s">
        <v>389</v>
      </c>
      <c r="B148" s="193">
        <v>25820</v>
      </c>
      <c r="C148" s="193" t="s">
        <v>267</v>
      </c>
      <c r="D148" s="194">
        <v>2514564000</v>
      </c>
      <c r="E148" s="194">
        <v>2514564000</v>
      </c>
      <c r="F148" s="195">
        <f t="shared" si="2"/>
        <v>1</v>
      </c>
      <c r="G148" s="196" t="s">
        <v>296</v>
      </c>
    </row>
    <row r="149" spans="1:7">
      <c r="A149" s="193" t="s">
        <v>389</v>
      </c>
      <c r="B149" s="193">
        <v>25620</v>
      </c>
      <c r="C149" s="193" t="s">
        <v>266</v>
      </c>
      <c r="D149" s="194">
        <v>2478411000</v>
      </c>
      <c r="E149" s="194">
        <v>2470689000</v>
      </c>
      <c r="F149" s="195">
        <f t="shared" si="2"/>
        <v>0.99688429400934708</v>
      </c>
      <c r="G149" s="196" t="s">
        <v>296</v>
      </c>
    </row>
    <row r="150" spans="1:7">
      <c r="A150" s="193" t="s">
        <v>226</v>
      </c>
      <c r="B150" s="193">
        <v>16020</v>
      </c>
      <c r="C150" s="193" t="s">
        <v>247</v>
      </c>
      <c r="D150" s="194">
        <v>2464020000</v>
      </c>
      <c r="E150" s="194">
        <v>2464020000</v>
      </c>
      <c r="F150" s="195">
        <f t="shared" si="2"/>
        <v>1</v>
      </c>
      <c r="G150" s="196" t="s">
        <v>296</v>
      </c>
    </row>
    <row r="151" spans="1:7">
      <c r="A151" s="193" t="s">
        <v>229</v>
      </c>
      <c r="B151" s="193">
        <v>67120</v>
      </c>
      <c r="C151" s="193" t="s">
        <v>256</v>
      </c>
      <c r="D151" s="194">
        <v>2464000000</v>
      </c>
      <c r="E151" s="194">
        <v>2464000000</v>
      </c>
      <c r="F151" s="195">
        <f t="shared" si="2"/>
        <v>1</v>
      </c>
      <c r="G151" s="196" t="s">
        <v>297</v>
      </c>
    </row>
    <row r="152" spans="1:7">
      <c r="A152" s="193" t="s">
        <v>379</v>
      </c>
      <c r="B152" s="193">
        <v>18820</v>
      </c>
      <c r="C152" s="193" t="s">
        <v>266</v>
      </c>
      <c r="D152" s="194">
        <v>2443311000</v>
      </c>
      <c r="E152" s="194">
        <v>2432079000</v>
      </c>
      <c r="F152" s="195">
        <f t="shared" si="2"/>
        <v>0.99540295934492173</v>
      </c>
      <c r="G152" s="196" t="s">
        <v>296</v>
      </c>
    </row>
    <row r="153" spans="1:7">
      <c r="A153" s="193" t="s">
        <v>225</v>
      </c>
      <c r="B153" s="193">
        <v>98320</v>
      </c>
      <c r="C153" s="193" t="s">
        <v>256</v>
      </c>
      <c r="D153" s="194">
        <v>2421440000</v>
      </c>
      <c r="E153" s="194">
        <v>2421440000</v>
      </c>
      <c r="F153" s="195">
        <f t="shared" si="2"/>
        <v>1</v>
      </c>
      <c r="G153" s="196" t="s">
        <v>297</v>
      </c>
    </row>
    <row r="154" spans="1:7">
      <c r="A154" s="193" t="s">
        <v>389</v>
      </c>
      <c r="B154" s="193">
        <v>26520</v>
      </c>
      <c r="C154" s="193" t="s">
        <v>261</v>
      </c>
      <c r="D154" s="194">
        <v>2409264000</v>
      </c>
      <c r="E154" s="194">
        <v>2409264000</v>
      </c>
      <c r="F154" s="195">
        <f t="shared" si="2"/>
        <v>1</v>
      </c>
      <c r="G154" s="196" t="s">
        <v>296</v>
      </c>
    </row>
    <row r="155" spans="1:7">
      <c r="A155" s="193" t="s">
        <v>223</v>
      </c>
      <c r="B155" s="193">
        <v>6320</v>
      </c>
      <c r="C155" s="193" t="s">
        <v>265</v>
      </c>
      <c r="D155" s="194">
        <v>2348190000</v>
      </c>
      <c r="E155" s="194">
        <v>2348190000</v>
      </c>
      <c r="F155" s="195">
        <f t="shared" si="2"/>
        <v>1</v>
      </c>
      <c r="G155" s="196" t="s">
        <v>296</v>
      </c>
    </row>
    <row r="156" spans="1:7">
      <c r="A156" s="193" t="s">
        <v>230</v>
      </c>
      <c r="B156" s="193">
        <v>12420</v>
      </c>
      <c r="C156" s="193" t="s">
        <v>266</v>
      </c>
      <c r="D156" s="194">
        <v>2345382000</v>
      </c>
      <c r="E156" s="194">
        <v>2334501000</v>
      </c>
      <c r="F156" s="195">
        <f t="shared" si="2"/>
        <v>0.99536067045794674</v>
      </c>
      <c r="G156" s="196" t="s">
        <v>296</v>
      </c>
    </row>
    <row r="157" spans="1:7">
      <c r="A157" s="193" t="s">
        <v>229</v>
      </c>
      <c r="B157" s="193">
        <v>66420</v>
      </c>
      <c r="C157" s="193" t="s">
        <v>266</v>
      </c>
      <c r="D157" s="194">
        <v>2320480000</v>
      </c>
      <c r="E157" s="194">
        <v>2320480000</v>
      </c>
      <c r="F157" s="195">
        <f t="shared" si="2"/>
        <v>1</v>
      </c>
      <c r="G157" s="196" t="s">
        <v>297</v>
      </c>
    </row>
    <row r="158" spans="1:7">
      <c r="A158" s="193" t="s">
        <v>379</v>
      </c>
      <c r="B158" s="193">
        <v>20920</v>
      </c>
      <c r="C158" s="193" t="s">
        <v>267</v>
      </c>
      <c r="D158" s="194">
        <v>2294136000</v>
      </c>
      <c r="E158" s="194">
        <v>2294136000</v>
      </c>
      <c r="F158" s="195">
        <f t="shared" si="2"/>
        <v>1</v>
      </c>
      <c r="G158" s="196" t="s">
        <v>296</v>
      </c>
    </row>
    <row r="159" spans="1:7">
      <c r="A159" s="193" t="s">
        <v>221</v>
      </c>
      <c r="B159" s="193">
        <v>11620</v>
      </c>
      <c r="C159" s="193" t="s">
        <v>262</v>
      </c>
      <c r="D159" s="194">
        <v>2216916000</v>
      </c>
      <c r="E159" s="194">
        <v>2216916000</v>
      </c>
      <c r="F159" s="195">
        <f t="shared" si="2"/>
        <v>1</v>
      </c>
      <c r="G159" s="196" t="s">
        <v>296</v>
      </c>
    </row>
    <row r="160" spans="1:7">
      <c r="A160" s="193" t="s">
        <v>241</v>
      </c>
      <c r="B160" s="193">
        <v>115220</v>
      </c>
      <c r="C160" s="193" t="s">
        <v>232</v>
      </c>
      <c r="D160" s="194">
        <v>2189760000</v>
      </c>
      <c r="E160" s="194">
        <v>2189760000</v>
      </c>
      <c r="F160" s="195">
        <f t="shared" si="2"/>
        <v>1</v>
      </c>
      <c r="G160" s="196" t="s">
        <v>297</v>
      </c>
    </row>
    <row r="161" spans="1:7">
      <c r="A161" s="193" t="s">
        <v>259</v>
      </c>
      <c r="B161" s="193">
        <v>89820</v>
      </c>
      <c r="C161" s="193" t="s">
        <v>228</v>
      </c>
      <c r="D161" s="194">
        <v>2188000000</v>
      </c>
      <c r="E161" s="194">
        <v>2188000000</v>
      </c>
      <c r="F161" s="195">
        <f t="shared" si="2"/>
        <v>1</v>
      </c>
      <c r="G161" s="196" t="s">
        <v>297</v>
      </c>
    </row>
    <row r="162" spans="1:7">
      <c r="A162" s="193" t="s">
        <v>240</v>
      </c>
      <c r="B162" s="193">
        <v>102620</v>
      </c>
      <c r="C162" s="193" t="s">
        <v>245</v>
      </c>
      <c r="D162" s="194">
        <v>2115840000</v>
      </c>
      <c r="E162" s="194">
        <v>2115840000</v>
      </c>
      <c r="F162" s="195">
        <f t="shared" si="2"/>
        <v>1</v>
      </c>
      <c r="G162" s="196" t="s">
        <v>297</v>
      </c>
    </row>
    <row r="163" spans="1:7">
      <c r="A163" s="193" t="s">
        <v>230</v>
      </c>
      <c r="B163" s="193">
        <v>14420</v>
      </c>
      <c r="C163" s="193" t="s">
        <v>267</v>
      </c>
      <c r="D163" s="194">
        <v>2056158000</v>
      </c>
      <c r="E163" s="194">
        <v>2056158000</v>
      </c>
      <c r="F163" s="195">
        <f t="shared" si="2"/>
        <v>1</v>
      </c>
      <c r="G163" s="196" t="s">
        <v>296</v>
      </c>
    </row>
    <row r="164" spans="1:7">
      <c r="A164" s="193" t="s">
        <v>229</v>
      </c>
      <c r="B164" s="193">
        <v>67320</v>
      </c>
      <c r="C164" s="193" t="s">
        <v>243</v>
      </c>
      <c r="D164" s="194">
        <v>2055680000</v>
      </c>
      <c r="E164" s="194">
        <v>2055680000</v>
      </c>
      <c r="F164" s="195">
        <f t="shared" si="2"/>
        <v>1</v>
      </c>
      <c r="G164" s="196" t="s">
        <v>297</v>
      </c>
    </row>
    <row r="165" spans="1:7">
      <c r="A165" s="193" t="s">
        <v>224</v>
      </c>
      <c r="B165" s="193">
        <v>123420</v>
      </c>
      <c r="C165" s="193" t="s">
        <v>256</v>
      </c>
      <c r="D165" s="194">
        <v>2049440000</v>
      </c>
      <c r="E165" s="194">
        <v>2049440000</v>
      </c>
      <c r="F165" s="195">
        <f t="shared" si="2"/>
        <v>1</v>
      </c>
      <c r="G165" s="196" t="s">
        <v>297</v>
      </c>
    </row>
    <row r="166" spans="1:7">
      <c r="A166" s="193" t="s">
        <v>258</v>
      </c>
      <c r="B166" s="193">
        <v>1920</v>
      </c>
      <c r="C166" s="193" t="s">
        <v>222</v>
      </c>
      <c r="D166" s="194">
        <v>2043522000</v>
      </c>
      <c r="E166" s="194">
        <v>2043522000</v>
      </c>
      <c r="F166" s="195">
        <f t="shared" si="2"/>
        <v>1</v>
      </c>
      <c r="G166" s="196" t="s">
        <v>296</v>
      </c>
    </row>
    <row r="167" spans="1:7">
      <c r="A167" s="193" t="s">
        <v>229</v>
      </c>
      <c r="B167" s="193">
        <v>67620</v>
      </c>
      <c r="C167" s="193" t="s">
        <v>253</v>
      </c>
      <c r="D167" s="194">
        <v>1928800000</v>
      </c>
      <c r="E167" s="194">
        <v>0</v>
      </c>
      <c r="F167" s="195">
        <f t="shared" si="2"/>
        <v>0</v>
      </c>
      <c r="G167" s="196" t="s">
        <v>297</v>
      </c>
    </row>
    <row r="168" spans="1:7">
      <c r="A168" s="193" t="s">
        <v>264</v>
      </c>
      <c r="B168" s="193">
        <v>94420</v>
      </c>
      <c r="C168" s="193" t="s">
        <v>231</v>
      </c>
      <c r="D168" s="194">
        <v>1886880000</v>
      </c>
      <c r="E168" s="194">
        <v>1886880000</v>
      </c>
      <c r="F168" s="195">
        <f t="shared" si="2"/>
        <v>1</v>
      </c>
      <c r="G168" s="196" t="s">
        <v>297</v>
      </c>
    </row>
    <row r="169" spans="1:7">
      <c r="A169" s="193" t="s">
        <v>392</v>
      </c>
      <c r="B169" s="193">
        <v>27920</v>
      </c>
      <c r="C169" s="193" t="s">
        <v>222</v>
      </c>
      <c r="D169" s="194">
        <v>1884740000</v>
      </c>
      <c r="E169" s="194">
        <v>1884740000</v>
      </c>
      <c r="F169" s="195">
        <f t="shared" si="2"/>
        <v>1</v>
      </c>
      <c r="G169" s="196" t="s">
        <v>386</v>
      </c>
    </row>
    <row r="170" spans="1:7">
      <c r="A170" s="193" t="s">
        <v>236</v>
      </c>
      <c r="B170" s="193">
        <v>5020</v>
      </c>
      <c r="C170" s="193" t="s">
        <v>245</v>
      </c>
      <c r="D170" s="194">
        <v>1863459000</v>
      </c>
      <c r="E170" s="194">
        <v>1863459000</v>
      </c>
      <c r="F170" s="195">
        <f t="shared" si="2"/>
        <v>1</v>
      </c>
      <c r="G170" s="196" t="s">
        <v>296</v>
      </c>
    </row>
    <row r="171" spans="1:7">
      <c r="A171" s="193" t="s">
        <v>230</v>
      </c>
      <c r="B171" s="193">
        <v>12020</v>
      </c>
      <c r="C171" s="193" t="s">
        <v>234</v>
      </c>
      <c r="D171" s="194">
        <v>1770444000</v>
      </c>
      <c r="E171" s="194">
        <v>1770444000</v>
      </c>
      <c r="F171" s="195">
        <f t="shared" si="2"/>
        <v>1</v>
      </c>
      <c r="G171" s="196" t="s">
        <v>296</v>
      </c>
    </row>
    <row r="172" spans="1:7">
      <c r="A172" s="193" t="s">
        <v>239</v>
      </c>
      <c r="B172" s="193">
        <v>3520</v>
      </c>
      <c r="C172" s="193" t="s">
        <v>228</v>
      </c>
      <c r="D172" s="194">
        <v>1769391000</v>
      </c>
      <c r="E172" s="194">
        <v>1769391000</v>
      </c>
      <c r="F172" s="195">
        <f t="shared" si="2"/>
        <v>1</v>
      </c>
      <c r="G172" s="196" t="s">
        <v>296</v>
      </c>
    </row>
    <row r="173" spans="1:7">
      <c r="A173" s="193" t="s">
        <v>221</v>
      </c>
      <c r="B173" s="193">
        <v>11920</v>
      </c>
      <c r="C173" s="193" t="s">
        <v>254</v>
      </c>
      <c r="D173" s="194">
        <v>1733587800</v>
      </c>
      <c r="E173" s="194">
        <v>1733587800</v>
      </c>
      <c r="F173" s="195">
        <f t="shared" si="2"/>
        <v>1</v>
      </c>
      <c r="G173" s="196" t="s">
        <v>296</v>
      </c>
    </row>
    <row r="174" spans="1:7">
      <c r="A174" s="193" t="s">
        <v>251</v>
      </c>
      <c r="B174" s="193">
        <v>92020</v>
      </c>
      <c r="C174" s="193" t="s">
        <v>245</v>
      </c>
      <c r="D174" s="194">
        <v>1711360000</v>
      </c>
      <c r="E174" s="194">
        <v>1711360000</v>
      </c>
      <c r="F174" s="195">
        <f t="shared" si="2"/>
        <v>1</v>
      </c>
      <c r="G174" s="196" t="s">
        <v>297</v>
      </c>
    </row>
    <row r="175" spans="1:7">
      <c r="A175" s="193" t="s">
        <v>394</v>
      </c>
      <c r="B175" s="193">
        <v>31320</v>
      </c>
      <c r="C175" s="193" t="s">
        <v>222</v>
      </c>
      <c r="D175" s="194">
        <v>1706913000</v>
      </c>
      <c r="E175" s="194">
        <v>1706913000</v>
      </c>
      <c r="F175" s="195">
        <f t="shared" si="2"/>
        <v>1</v>
      </c>
      <c r="G175" s="196" t="s">
        <v>296</v>
      </c>
    </row>
    <row r="176" spans="1:7">
      <c r="A176" s="193" t="s">
        <v>223</v>
      </c>
      <c r="B176" s="193">
        <v>7120</v>
      </c>
      <c r="C176" s="193" t="s">
        <v>266</v>
      </c>
      <c r="D176" s="194">
        <v>1684098000</v>
      </c>
      <c r="E176" s="194">
        <v>1673568000</v>
      </c>
      <c r="F176" s="195">
        <f t="shared" si="2"/>
        <v>0.9937473947478116</v>
      </c>
      <c r="G176" s="196" t="s">
        <v>296</v>
      </c>
    </row>
    <row r="177" spans="1:7">
      <c r="A177" s="193" t="s">
        <v>237</v>
      </c>
      <c r="B177" s="193">
        <v>2220</v>
      </c>
      <c r="C177" s="193" t="s">
        <v>231</v>
      </c>
      <c r="D177" s="194">
        <v>1650753000</v>
      </c>
      <c r="E177" s="194">
        <v>1650753000</v>
      </c>
      <c r="F177" s="195">
        <f t="shared" si="2"/>
        <v>1</v>
      </c>
      <c r="G177" s="196" t="s">
        <v>296</v>
      </c>
    </row>
    <row r="178" spans="1:7">
      <c r="A178" s="193" t="s">
        <v>230</v>
      </c>
      <c r="B178" s="193">
        <v>13120</v>
      </c>
      <c r="C178" s="193" t="s">
        <v>262</v>
      </c>
      <c r="D178" s="194">
        <v>1639521000</v>
      </c>
      <c r="E178" s="194">
        <v>1639521000</v>
      </c>
      <c r="F178" s="195">
        <f t="shared" si="2"/>
        <v>1</v>
      </c>
      <c r="G178" s="196" t="s">
        <v>296</v>
      </c>
    </row>
    <row r="179" spans="1:7">
      <c r="A179" s="193" t="s">
        <v>379</v>
      </c>
      <c r="B179" s="193">
        <v>18320</v>
      </c>
      <c r="C179" s="193" t="s">
        <v>234</v>
      </c>
      <c r="D179" s="194">
        <v>1594242000</v>
      </c>
      <c r="E179" s="194">
        <v>1594242000</v>
      </c>
      <c r="F179" s="195">
        <f t="shared" si="2"/>
        <v>1</v>
      </c>
      <c r="G179" s="196" t="s">
        <v>296</v>
      </c>
    </row>
    <row r="180" spans="1:7">
      <c r="A180" s="193" t="s">
        <v>230</v>
      </c>
      <c r="B180" s="193">
        <v>13920</v>
      </c>
      <c r="C180" s="193" t="s">
        <v>268</v>
      </c>
      <c r="D180" s="194">
        <v>1566864000</v>
      </c>
      <c r="E180" s="194">
        <v>1566864000</v>
      </c>
      <c r="F180" s="195">
        <f t="shared" si="2"/>
        <v>1</v>
      </c>
      <c r="G180" s="196" t="s">
        <v>296</v>
      </c>
    </row>
    <row r="181" spans="1:7">
      <c r="A181" s="193" t="s">
        <v>250</v>
      </c>
      <c r="B181" s="193">
        <v>84020</v>
      </c>
      <c r="C181" s="193" t="s">
        <v>253</v>
      </c>
      <c r="D181" s="194">
        <v>1537760000</v>
      </c>
      <c r="E181" s="194">
        <v>0</v>
      </c>
      <c r="F181" s="195">
        <f t="shared" si="2"/>
        <v>0</v>
      </c>
      <c r="G181" s="196" t="s">
        <v>297</v>
      </c>
    </row>
    <row r="182" spans="1:7">
      <c r="A182" s="193" t="s">
        <v>379</v>
      </c>
      <c r="B182" s="193">
        <v>20420</v>
      </c>
      <c r="C182" s="193" t="s">
        <v>268</v>
      </c>
      <c r="D182" s="194">
        <v>1495962000</v>
      </c>
      <c r="E182" s="194">
        <v>1495962000</v>
      </c>
      <c r="F182" s="195">
        <f t="shared" si="2"/>
        <v>1</v>
      </c>
      <c r="G182" s="196" t="s">
        <v>296</v>
      </c>
    </row>
    <row r="183" spans="1:7">
      <c r="A183" s="193" t="s">
        <v>389</v>
      </c>
      <c r="B183" s="193">
        <v>24720</v>
      </c>
      <c r="C183" s="193" t="s">
        <v>234</v>
      </c>
      <c r="D183" s="194">
        <v>1479465000</v>
      </c>
      <c r="E183" s="194">
        <v>1479465000</v>
      </c>
      <c r="F183" s="195">
        <f t="shared" si="2"/>
        <v>1</v>
      </c>
      <c r="G183" s="196" t="s">
        <v>296</v>
      </c>
    </row>
    <row r="184" spans="1:7">
      <c r="A184" s="193" t="s">
        <v>269</v>
      </c>
      <c r="B184" s="193">
        <v>76620</v>
      </c>
      <c r="C184" s="193" t="s">
        <v>253</v>
      </c>
      <c r="D184" s="194">
        <v>1444960000</v>
      </c>
      <c r="E184" s="194">
        <v>0</v>
      </c>
      <c r="F184" s="195">
        <f t="shared" si="2"/>
        <v>0</v>
      </c>
      <c r="G184" s="196" t="s">
        <v>297</v>
      </c>
    </row>
    <row r="185" spans="1:7">
      <c r="A185" s="193" t="s">
        <v>259</v>
      </c>
      <c r="B185" s="193">
        <v>90520</v>
      </c>
      <c r="C185" s="193" t="s">
        <v>243</v>
      </c>
      <c r="D185" s="194">
        <v>1427840000</v>
      </c>
      <c r="E185" s="194">
        <v>1427840000</v>
      </c>
      <c r="F185" s="195">
        <f t="shared" si="2"/>
        <v>1</v>
      </c>
      <c r="G185" s="196" t="s">
        <v>297</v>
      </c>
    </row>
    <row r="186" spans="1:7">
      <c r="A186" s="193" t="s">
        <v>389</v>
      </c>
      <c r="B186" s="193">
        <v>25520</v>
      </c>
      <c r="C186" s="193" t="s">
        <v>270</v>
      </c>
      <c r="D186" s="194">
        <v>1408914000</v>
      </c>
      <c r="E186" s="194">
        <v>1408914000</v>
      </c>
      <c r="F186" s="195">
        <f t="shared" si="2"/>
        <v>1</v>
      </c>
      <c r="G186" s="196" t="s">
        <v>296</v>
      </c>
    </row>
    <row r="187" spans="1:7">
      <c r="A187" s="193" t="s">
        <v>264</v>
      </c>
      <c r="B187" s="193">
        <v>93620</v>
      </c>
      <c r="C187" s="193" t="s">
        <v>234</v>
      </c>
      <c r="D187" s="194">
        <v>1376480000</v>
      </c>
      <c r="E187" s="194">
        <v>1376480000</v>
      </c>
      <c r="F187" s="195">
        <f t="shared" si="2"/>
        <v>1</v>
      </c>
      <c r="G187" s="196" t="s">
        <v>297</v>
      </c>
    </row>
    <row r="188" spans="1:7">
      <c r="A188" s="193" t="s">
        <v>389</v>
      </c>
      <c r="B188" s="193">
        <v>26920</v>
      </c>
      <c r="C188" s="193" t="s">
        <v>268</v>
      </c>
      <c r="D188" s="194">
        <v>1358019000</v>
      </c>
      <c r="E188" s="194">
        <v>1358019000</v>
      </c>
      <c r="F188" s="195">
        <f t="shared" si="2"/>
        <v>1</v>
      </c>
      <c r="G188" s="196" t="s">
        <v>296</v>
      </c>
    </row>
    <row r="189" spans="1:7">
      <c r="A189" s="193" t="s">
        <v>259</v>
      </c>
      <c r="B189" s="193">
        <v>89920</v>
      </c>
      <c r="C189" s="193" t="s">
        <v>222</v>
      </c>
      <c r="D189" s="194">
        <v>1322880000</v>
      </c>
      <c r="E189" s="194">
        <v>1322880000</v>
      </c>
      <c r="F189" s="195">
        <f t="shared" si="2"/>
        <v>1</v>
      </c>
      <c r="G189" s="196" t="s">
        <v>297</v>
      </c>
    </row>
    <row r="190" spans="1:7">
      <c r="A190" s="193" t="s">
        <v>223</v>
      </c>
      <c r="B190" s="193">
        <v>6020</v>
      </c>
      <c r="C190" s="193" t="s">
        <v>234</v>
      </c>
      <c r="D190" s="194">
        <v>1304667000</v>
      </c>
      <c r="E190" s="194">
        <v>1304667000</v>
      </c>
      <c r="F190" s="195">
        <f t="shared" si="2"/>
        <v>1</v>
      </c>
      <c r="G190" s="196" t="s">
        <v>296</v>
      </c>
    </row>
    <row r="191" spans="1:7">
      <c r="A191" s="193" t="s">
        <v>382</v>
      </c>
      <c r="B191" s="193">
        <v>21720</v>
      </c>
      <c r="C191" s="193" t="s">
        <v>254</v>
      </c>
      <c r="D191" s="194">
        <v>1271160000</v>
      </c>
      <c r="E191" s="194">
        <v>1271160000</v>
      </c>
      <c r="F191" s="195">
        <f t="shared" si="2"/>
        <v>1</v>
      </c>
      <c r="G191" s="196" t="s">
        <v>386</v>
      </c>
    </row>
    <row r="192" spans="1:7">
      <c r="A192" s="193" t="s">
        <v>389</v>
      </c>
      <c r="B192" s="193">
        <v>25020</v>
      </c>
      <c r="C192" s="193" t="s">
        <v>265</v>
      </c>
      <c r="D192" s="194">
        <v>1196208000</v>
      </c>
      <c r="E192" s="194">
        <v>1196208000</v>
      </c>
      <c r="F192" s="195">
        <f t="shared" si="2"/>
        <v>1</v>
      </c>
      <c r="G192" s="196" t="s">
        <v>296</v>
      </c>
    </row>
    <row r="193" spans="1:7">
      <c r="A193" s="193" t="s">
        <v>241</v>
      </c>
      <c r="B193" s="193">
        <v>116720</v>
      </c>
      <c r="C193" s="193" t="s">
        <v>256</v>
      </c>
      <c r="D193" s="194">
        <v>1189760000</v>
      </c>
      <c r="E193" s="194">
        <v>1189760000</v>
      </c>
      <c r="F193" s="195">
        <f t="shared" si="2"/>
        <v>1</v>
      </c>
      <c r="G193" s="196" t="s">
        <v>297</v>
      </c>
    </row>
    <row r="194" spans="1:7">
      <c r="A194" s="193" t="s">
        <v>244</v>
      </c>
      <c r="B194" s="193">
        <v>120</v>
      </c>
      <c r="C194" s="193" t="s">
        <v>231</v>
      </c>
      <c r="D194" s="194">
        <v>1141452000</v>
      </c>
      <c r="E194" s="194">
        <v>1141452000</v>
      </c>
      <c r="F194" s="195">
        <f t="shared" si="2"/>
        <v>1</v>
      </c>
      <c r="G194" s="196" t="s">
        <v>296</v>
      </c>
    </row>
    <row r="195" spans="1:7">
      <c r="A195" s="193" t="s">
        <v>226</v>
      </c>
      <c r="B195" s="193">
        <v>15120</v>
      </c>
      <c r="C195" s="193" t="s">
        <v>245</v>
      </c>
      <c r="D195" s="194">
        <v>1136538000</v>
      </c>
      <c r="E195" s="194">
        <v>1136538000</v>
      </c>
      <c r="F195" s="195">
        <f t="shared" ref="F195:F258" si="3">E195/D195</f>
        <v>1</v>
      </c>
      <c r="G195" s="196" t="s">
        <v>296</v>
      </c>
    </row>
    <row r="196" spans="1:7">
      <c r="A196" s="193" t="s">
        <v>226</v>
      </c>
      <c r="B196" s="193">
        <v>15620</v>
      </c>
      <c r="C196" s="193" t="s">
        <v>261</v>
      </c>
      <c r="D196" s="194">
        <v>1125306000</v>
      </c>
      <c r="E196" s="194">
        <v>1125306000</v>
      </c>
      <c r="F196" s="195">
        <f t="shared" si="3"/>
        <v>1</v>
      </c>
      <c r="G196" s="196" t="s">
        <v>296</v>
      </c>
    </row>
    <row r="197" spans="1:7">
      <c r="A197" s="193" t="s">
        <v>223</v>
      </c>
      <c r="B197" s="193">
        <v>7720</v>
      </c>
      <c r="C197" s="193" t="s">
        <v>267</v>
      </c>
      <c r="D197" s="194">
        <v>1124253000</v>
      </c>
      <c r="E197" s="194">
        <v>1124253000</v>
      </c>
      <c r="F197" s="195">
        <f t="shared" si="3"/>
        <v>1</v>
      </c>
      <c r="G197" s="196" t="s">
        <v>296</v>
      </c>
    </row>
    <row r="198" spans="1:7">
      <c r="A198" s="193" t="s">
        <v>226</v>
      </c>
      <c r="B198" s="193">
        <v>16220</v>
      </c>
      <c r="C198" s="193" t="s">
        <v>254</v>
      </c>
      <c r="D198" s="194">
        <v>1107405000</v>
      </c>
      <c r="E198" s="194">
        <v>1107405000</v>
      </c>
      <c r="F198" s="195">
        <f t="shared" si="3"/>
        <v>1</v>
      </c>
      <c r="G198" s="196" t="s">
        <v>296</v>
      </c>
    </row>
    <row r="199" spans="1:7">
      <c r="A199" s="193" t="s">
        <v>251</v>
      </c>
      <c r="B199" s="193">
        <v>91420</v>
      </c>
      <c r="C199" s="193" t="s">
        <v>232</v>
      </c>
      <c r="D199" s="194">
        <v>1098400000</v>
      </c>
      <c r="E199" s="194">
        <v>1098400000</v>
      </c>
      <c r="F199" s="195">
        <f t="shared" si="3"/>
        <v>1</v>
      </c>
      <c r="G199" s="196" t="s">
        <v>297</v>
      </c>
    </row>
    <row r="200" spans="1:7">
      <c r="A200" s="193" t="s">
        <v>414</v>
      </c>
      <c r="B200" s="193">
        <v>33820</v>
      </c>
      <c r="C200" s="193" t="s">
        <v>231</v>
      </c>
      <c r="D200" s="194">
        <v>1091259000</v>
      </c>
      <c r="E200" s="194">
        <v>1091259000</v>
      </c>
      <c r="F200" s="195">
        <f t="shared" si="3"/>
        <v>1</v>
      </c>
      <c r="G200" s="196" t="s">
        <v>296</v>
      </c>
    </row>
    <row r="201" spans="1:7">
      <c r="A201" s="193" t="s">
        <v>379</v>
      </c>
      <c r="B201" s="193">
        <v>19820</v>
      </c>
      <c r="C201" s="193" t="s">
        <v>265</v>
      </c>
      <c r="D201" s="194">
        <v>1088802000</v>
      </c>
      <c r="E201" s="194">
        <v>1088802000</v>
      </c>
      <c r="F201" s="195">
        <f t="shared" si="3"/>
        <v>1</v>
      </c>
      <c r="G201" s="196" t="s">
        <v>296</v>
      </c>
    </row>
    <row r="202" spans="1:7">
      <c r="A202" s="193" t="s">
        <v>414</v>
      </c>
      <c r="B202" s="193">
        <v>33220</v>
      </c>
      <c r="C202" s="193" t="s">
        <v>227</v>
      </c>
      <c r="D202" s="194">
        <v>1030185000</v>
      </c>
      <c r="E202" s="194">
        <v>1030185000</v>
      </c>
      <c r="F202" s="195">
        <f t="shared" si="3"/>
        <v>1</v>
      </c>
      <c r="G202" s="196" t="s">
        <v>296</v>
      </c>
    </row>
    <row r="203" spans="1:7">
      <c r="A203" s="193" t="s">
        <v>341</v>
      </c>
      <c r="B203" s="193">
        <v>17720</v>
      </c>
      <c r="C203" s="193" t="s">
        <v>222</v>
      </c>
      <c r="D203" s="194">
        <v>1004562000</v>
      </c>
      <c r="E203" s="194">
        <v>1004562000</v>
      </c>
      <c r="F203" s="195">
        <f t="shared" si="3"/>
        <v>1</v>
      </c>
      <c r="G203" s="196" t="s">
        <v>296</v>
      </c>
    </row>
    <row r="204" spans="1:7">
      <c r="A204" s="193" t="s">
        <v>241</v>
      </c>
      <c r="B204" s="193">
        <v>115320</v>
      </c>
      <c r="C204" s="193" t="s">
        <v>263</v>
      </c>
      <c r="D204" s="194">
        <v>954560000</v>
      </c>
      <c r="E204" s="194">
        <v>954560000</v>
      </c>
      <c r="F204" s="195">
        <f t="shared" si="3"/>
        <v>1</v>
      </c>
      <c r="G204" s="196" t="s">
        <v>297</v>
      </c>
    </row>
    <row r="205" spans="1:7">
      <c r="A205" s="193" t="s">
        <v>230</v>
      </c>
      <c r="B205" s="193">
        <v>13420</v>
      </c>
      <c r="C205" s="193" t="s">
        <v>265</v>
      </c>
      <c r="D205" s="194">
        <v>939276000</v>
      </c>
      <c r="E205" s="194">
        <v>939276000</v>
      </c>
      <c r="F205" s="195">
        <f t="shared" si="3"/>
        <v>1</v>
      </c>
      <c r="G205" s="196" t="s">
        <v>296</v>
      </c>
    </row>
    <row r="206" spans="1:7">
      <c r="A206" s="193" t="s">
        <v>379</v>
      </c>
      <c r="B206" s="193">
        <v>19720</v>
      </c>
      <c r="C206" s="193" t="s">
        <v>270</v>
      </c>
      <c r="D206" s="194">
        <v>923832000</v>
      </c>
      <c r="E206" s="194">
        <v>923832000</v>
      </c>
      <c r="F206" s="195">
        <f t="shared" si="3"/>
        <v>1</v>
      </c>
      <c r="G206" s="196" t="s">
        <v>296</v>
      </c>
    </row>
    <row r="207" spans="1:7">
      <c r="A207" s="193" t="s">
        <v>379</v>
      </c>
      <c r="B207" s="193">
        <v>20520</v>
      </c>
      <c r="C207" s="193" t="s">
        <v>260</v>
      </c>
      <c r="D207" s="194">
        <v>919269000</v>
      </c>
      <c r="E207" s="194">
        <v>919269000</v>
      </c>
      <c r="F207" s="195">
        <f t="shared" si="3"/>
        <v>1</v>
      </c>
      <c r="G207" s="196" t="s">
        <v>296</v>
      </c>
    </row>
    <row r="208" spans="1:7">
      <c r="A208" s="193" t="s">
        <v>244</v>
      </c>
      <c r="B208" s="193">
        <v>620</v>
      </c>
      <c r="C208" s="193" t="s">
        <v>245</v>
      </c>
      <c r="D208" s="194">
        <v>901719000</v>
      </c>
      <c r="E208" s="194">
        <v>901719000</v>
      </c>
      <c r="F208" s="195">
        <f t="shared" si="3"/>
        <v>1</v>
      </c>
      <c r="G208" s="196" t="s">
        <v>296</v>
      </c>
    </row>
    <row r="209" spans="1:7">
      <c r="A209" s="193" t="s">
        <v>382</v>
      </c>
      <c r="B209" s="193">
        <v>22020</v>
      </c>
      <c r="C209" s="193" t="s">
        <v>261</v>
      </c>
      <c r="D209" s="194">
        <v>901120000</v>
      </c>
      <c r="E209" s="194">
        <v>901120000</v>
      </c>
      <c r="F209" s="195">
        <f t="shared" si="3"/>
        <v>1</v>
      </c>
      <c r="G209" s="196" t="s">
        <v>386</v>
      </c>
    </row>
    <row r="210" spans="1:7">
      <c r="A210" s="193" t="s">
        <v>389</v>
      </c>
      <c r="B210" s="193">
        <v>26120</v>
      </c>
      <c r="C210" s="193" t="s">
        <v>260</v>
      </c>
      <c r="D210" s="194">
        <v>866619000</v>
      </c>
      <c r="E210" s="194">
        <v>866619000</v>
      </c>
      <c r="F210" s="195">
        <f t="shared" si="3"/>
        <v>1</v>
      </c>
      <c r="G210" s="196" t="s">
        <v>296</v>
      </c>
    </row>
    <row r="211" spans="1:7">
      <c r="A211" s="193" t="s">
        <v>225</v>
      </c>
      <c r="B211" s="193">
        <v>98020</v>
      </c>
      <c r="C211" s="193" t="s">
        <v>266</v>
      </c>
      <c r="D211" s="194">
        <v>864320000</v>
      </c>
      <c r="E211" s="194">
        <v>864320000</v>
      </c>
      <c r="F211" s="195">
        <f t="shared" si="3"/>
        <v>1</v>
      </c>
      <c r="G211" s="196" t="s">
        <v>297</v>
      </c>
    </row>
    <row r="212" spans="1:7">
      <c r="A212" s="193" t="s">
        <v>224</v>
      </c>
      <c r="B212" s="193">
        <v>123120</v>
      </c>
      <c r="C212" s="193" t="s">
        <v>266</v>
      </c>
      <c r="D212" s="194">
        <v>862560000</v>
      </c>
      <c r="E212" s="194">
        <v>862560000</v>
      </c>
      <c r="F212" s="195">
        <f t="shared" si="3"/>
        <v>1</v>
      </c>
      <c r="G212" s="196" t="s">
        <v>297</v>
      </c>
    </row>
    <row r="213" spans="1:7">
      <c r="A213" s="193" t="s">
        <v>239</v>
      </c>
      <c r="B213" s="193">
        <v>3620</v>
      </c>
      <c r="C213" s="193" t="s">
        <v>256</v>
      </c>
      <c r="D213" s="194">
        <v>809055000</v>
      </c>
      <c r="E213" s="194">
        <v>809055000</v>
      </c>
      <c r="F213" s="195">
        <f t="shared" si="3"/>
        <v>1</v>
      </c>
      <c r="G213" s="196" t="s">
        <v>296</v>
      </c>
    </row>
    <row r="214" spans="1:7">
      <c r="A214" s="193" t="s">
        <v>224</v>
      </c>
      <c r="B214" s="193">
        <v>9320</v>
      </c>
      <c r="C214" s="193" t="s">
        <v>247</v>
      </c>
      <c r="D214" s="194">
        <v>780273000</v>
      </c>
      <c r="E214" s="194">
        <v>780273000</v>
      </c>
      <c r="F214" s="195">
        <f t="shared" si="3"/>
        <v>1</v>
      </c>
      <c r="G214" s="196" t="s">
        <v>296</v>
      </c>
    </row>
    <row r="215" spans="1:7">
      <c r="A215" s="193" t="s">
        <v>392</v>
      </c>
      <c r="B215" s="193">
        <v>27620</v>
      </c>
      <c r="C215" s="193" t="s">
        <v>227</v>
      </c>
      <c r="D215" s="194">
        <v>763400000</v>
      </c>
      <c r="E215" s="194">
        <v>763400000</v>
      </c>
      <c r="F215" s="195">
        <f t="shared" si="3"/>
        <v>1</v>
      </c>
      <c r="G215" s="196" t="s">
        <v>386</v>
      </c>
    </row>
    <row r="216" spans="1:7">
      <c r="A216" s="193" t="s">
        <v>415</v>
      </c>
      <c r="B216" s="193">
        <v>32320</v>
      </c>
      <c r="C216" s="193" t="s">
        <v>228</v>
      </c>
      <c r="D216" s="194">
        <v>756756000</v>
      </c>
      <c r="E216" s="194">
        <v>756756000</v>
      </c>
      <c r="F216" s="195">
        <f t="shared" si="3"/>
        <v>1</v>
      </c>
      <c r="G216" s="196" t="s">
        <v>296</v>
      </c>
    </row>
    <row r="217" spans="1:7">
      <c r="A217" s="193" t="s">
        <v>224</v>
      </c>
      <c r="B217" s="193">
        <v>124820</v>
      </c>
      <c r="C217" s="193" t="s">
        <v>222</v>
      </c>
      <c r="D217" s="194">
        <v>729792000</v>
      </c>
      <c r="E217" s="194">
        <v>0</v>
      </c>
      <c r="F217" s="195">
        <f t="shared" si="3"/>
        <v>0</v>
      </c>
      <c r="G217" s="196" t="s">
        <v>297</v>
      </c>
    </row>
    <row r="218" spans="1:7">
      <c r="A218" s="193" t="s">
        <v>239</v>
      </c>
      <c r="B218" s="193">
        <v>4320</v>
      </c>
      <c r="C218" s="193" t="s">
        <v>254</v>
      </c>
      <c r="D218" s="194">
        <v>727272000</v>
      </c>
      <c r="E218" s="194">
        <v>727272000</v>
      </c>
      <c r="F218" s="195">
        <f t="shared" si="3"/>
        <v>1</v>
      </c>
      <c r="G218" s="196" t="s">
        <v>296</v>
      </c>
    </row>
    <row r="219" spans="1:7">
      <c r="A219" s="193" t="s">
        <v>258</v>
      </c>
      <c r="B219" s="193">
        <v>1620</v>
      </c>
      <c r="C219" s="193" t="s">
        <v>265</v>
      </c>
      <c r="D219" s="194">
        <v>704808000</v>
      </c>
      <c r="E219" s="194">
        <v>704808000</v>
      </c>
      <c r="F219" s="195">
        <f t="shared" si="3"/>
        <v>1</v>
      </c>
      <c r="G219" s="196" t="s">
        <v>296</v>
      </c>
    </row>
    <row r="220" spans="1:7">
      <c r="A220" s="193" t="s">
        <v>241</v>
      </c>
      <c r="B220" s="193">
        <v>114720</v>
      </c>
      <c r="C220" s="193" t="s">
        <v>243</v>
      </c>
      <c r="D220" s="194">
        <v>698880000</v>
      </c>
      <c r="E220" s="194">
        <v>698880000</v>
      </c>
      <c r="F220" s="195">
        <f t="shared" si="3"/>
        <v>1</v>
      </c>
      <c r="G220" s="196" t="s">
        <v>297</v>
      </c>
    </row>
    <row r="221" spans="1:7">
      <c r="A221" s="193" t="s">
        <v>221</v>
      </c>
      <c r="B221" s="193">
        <v>11520</v>
      </c>
      <c r="C221" s="193" t="s">
        <v>267</v>
      </c>
      <c r="D221" s="194">
        <v>693576000</v>
      </c>
      <c r="E221" s="194">
        <v>693576000</v>
      </c>
      <c r="F221" s="195">
        <f t="shared" si="3"/>
        <v>1</v>
      </c>
      <c r="G221" s="196" t="s">
        <v>296</v>
      </c>
    </row>
    <row r="222" spans="1:7">
      <c r="A222" s="193" t="s">
        <v>235</v>
      </c>
      <c r="B222" s="193">
        <v>5220</v>
      </c>
      <c r="C222" s="193" t="s">
        <v>267</v>
      </c>
      <c r="D222" s="194">
        <v>689364000</v>
      </c>
      <c r="E222" s="194">
        <v>689364000</v>
      </c>
      <c r="F222" s="195">
        <f t="shared" si="3"/>
        <v>1</v>
      </c>
      <c r="G222" s="196" t="s">
        <v>296</v>
      </c>
    </row>
    <row r="223" spans="1:7">
      <c r="A223" s="193" t="s">
        <v>392</v>
      </c>
      <c r="B223" s="193">
        <v>28620</v>
      </c>
      <c r="C223" s="193" t="s">
        <v>228</v>
      </c>
      <c r="D223" s="194">
        <v>676940000</v>
      </c>
      <c r="E223" s="194">
        <v>676940000</v>
      </c>
      <c r="F223" s="195">
        <f t="shared" si="3"/>
        <v>1</v>
      </c>
      <c r="G223" s="196" t="s">
        <v>386</v>
      </c>
    </row>
    <row r="224" spans="1:7">
      <c r="A224" s="193" t="s">
        <v>382</v>
      </c>
      <c r="B224" s="193">
        <v>22520</v>
      </c>
      <c r="C224" s="193" t="s">
        <v>234</v>
      </c>
      <c r="D224" s="194">
        <v>676720000</v>
      </c>
      <c r="E224" s="194">
        <v>676720000</v>
      </c>
      <c r="F224" s="195">
        <f t="shared" si="3"/>
        <v>1</v>
      </c>
      <c r="G224" s="196" t="s">
        <v>386</v>
      </c>
    </row>
    <row r="225" spans="1:7">
      <c r="A225" s="193" t="s">
        <v>341</v>
      </c>
      <c r="B225" s="193">
        <v>17320</v>
      </c>
      <c r="C225" s="193" t="s">
        <v>228</v>
      </c>
      <c r="D225" s="194">
        <v>670410000</v>
      </c>
      <c r="E225" s="194">
        <v>670410000</v>
      </c>
      <c r="F225" s="195">
        <f t="shared" si="3"/>
        <v>1</v>
      </c>
      <c r="G225" s="196" t="s">
        <v>296</v>
      </c>
    </row>
    <row r="226" spans="1:7">
      <c r="A226" s="193" t="s">
        <v>225</v>
      </c>
      <c r="B226" s="193">
        <v>99720</v>
      </c>
      <c r="C226" s="193" t="s">
        <v>222</v>
      </c>
      <c r="D226" s="194">
        <v>632893000</v>
      </c>
      <c r="E226" s="194">
        <v>0</v>
      </c>
      <c r="F226" s="195">
        <f t="shared" si="3"/>
        <v>0</v>
      </c>
      <c r="G226" s="196" t="s">
        <v>297</v>
      </c>
    </row>
    <row r="227" spans="1:7">
      <c r="A227" s="193" t="s">
        <v>224</v>
      </c>
      <c r="B227" s="193">
        <v>124720</v>
      </c>
      <c r="C227" s="193" t="s">
        <v>228</v>
      </c>
      <c r="D227" s="194">
        <v>627118000</v>
      </c>
      <c r="E227" s="194">
        <v>0</v>
      </c>
      <c r="F227" s="195">
        <f t="shared" si="3"/>
        <v>0</v>
      </c>
      <c r="G227" s="196" t="s">
        <v>297</v>
      </c>
    </row>
    <row r="228" spans="1:7">
      <c r="A228" s="193" t="s">
        <v>414</v>
      </c>
      <c r="B228" s="193">
        <v>32920</v>
      </c>
      <c r="C228" s="193" t="s">
        <v>245</v>
      </c>
      <c r="D228" s="194">
        <v>621621000</v>
      </c>
      <c r="E228" s="194">
        <v>621621000</v>
      </c>
      <c r="F228" s="195">
        <f t="shared" si="3"/>
        <v>1</v>
      </c>
      <c r="G228" s="196" t="s">
        <v>296</v>
      </c>
    </row>
    <row r="229" spans="1:7">
      <c r="A229" s="193" t="s">
        <v>264</v>
      </c>
      <c r="B229" s="193">
        <v>94120</v>
      </c>
      <c r="C229" s="193" t="s">
        <v>256</v>
      </c>
      <c r="D229" s="194">
        <v>604320000</v>
      </c>
      <c r="E229" s="194">
        <v>604320000</v>
      </c>
      <c r="F229" s="195">
        <f t="shared" si="3"/>
        <v>1</v>
      </c>
      <c r="G229" s="196" t="s">
        <v>297</v>
      </c>
    </row>
    <row r="230" spans="1:7">
      <c r="A230" s="193" t="s">
        <v>382</v>
      </c>
      <c r="B230" s="193">
        <v>21620</v>
      </c>
      <c r="C230" s="193" t="s">
        <v>266</v>
      </c>
      <c r="D230" s="194">
        <v>600160000</v>
      </c>
      <c r="E230" s="194">
        <v>600160000</v>
      </c>
      <c r="F230" s="195">
        <f t="shared" si="3"/>
        <v>1</v>
      </c>
      <c r="G230" s="196" t="s">
        <v>386</v>
      </c>
    </row>
    <row r="231" spans="1:7">
      <c r="A231" s="193" t="s">
        <v>241</v>
      </c>
      <c r="B231" s="193">
        <v>116420</v>
      </c>
      <c r="C231" s="193" t="s">
        <v>266</v>
      </c>
      <c r="D231" s="194">
        <v>597440000</v>
      </c>
      <c r="E231" s="194">
        <v>597440000</v>
      </c>
      <c r="F231" s="195">
        <f t="shared" si="3"/>
        <v>1</v>
      </c>
      <c r="G231" s="196" t="s">
        <v>297</v>
      </c>
    </row>
    <row r="232" spans="1:7">
      <c r="A232" s="193" t="s">
        <v>414</v>
      </c>
      <c r="B232" s="193">
        <v>33320</v>
      </c>
      <c r="C232" s="193" t="s">
        <v>247</v>
      </c>
      <c r="D232" s="194">
        <v>590382000</v>
      </c>
      <c r="E232" s="194">
        <v>590382000</v>
      </c>
      <c r="F232" s="195">
        <f t="shared" si="3"/>
        <v>1</v>
      </c>
      <c r="G232" s="196" t="s">
        <v>296</v>
      </c>
    </row>
    <row r="233" spans="1:7">
      <c r="A233" s="193" t="s">
        <v>225</v>
      </c>
      <c r="B233" s="193">
        <v>99620</v>
      </c>
      <c r="C233" s="193" t="s">
        <v>228</v>
      </c>
      <c r="D233" s="194">
        <v>579853000</v>
      </c>
      <c r="E233" s="194">
        <v>0</v>
      </c>
      <c r="F233" s="195">
        <f t="shared" si="3"/>
        <v>0</v>
      </c>
      <c r="G233" s="196" t="s">
        <v>297</v>
      </c>
    </row>
    <row r="234" spans="1:7">
      <c r="A234" s="193" t="s">
        <v>240</v>
      </c>
      <c r="B234" s="193">
        <v>102120</v>
      </c>
      <c r="C234" s="193" t="s">
        <v>243</v>
      </c>
      <c r="D234" s="194">
        <v>575360000</v>
      </c>
      <c r="E234" s="194">
        <v>575360000</v>
      </c>
      <c r="F234" s="195">
        <f t="shared" si="3"/>
        <v>1</v>
      </c>
      <c r="G234" s="196" t="s">
        <v>297</v>
      </c>
    </row>
    <row r="235" spans="1:7">
      <c r="A235" s="193" t="s">
        <v>382</v>
      </c>
      <c r="B235" s="193">
        <v>24320</v>
      </c>
      <c r="C235" s="193" t="s">
        <v>268</v>
      </c>
      <c r="D235" s="194">
        <v>574860000</v>
      </c>
      <c r="E235" s="194">
        <v>570460000</v>
      </c>
      <c r="F235" s="195">
        <f t="shared" si="3"/>
        <v>0.99234596249521623</v>
      </c>
      <c r="G235" s="196" t="s">
        <v>386</v>
      </c>
    </row>
    <row r="236" spans="1:7">
      <c r="A236" s="193" t="s">
        <v>415</v>
      </c>
      <c r="B236" s="193">
        <v>32220</v>
      </c>
      <c r="C236" s="193" t="s">
        <v>245</v>
      </c>
      <c r="D236" s="194">
        <v>554580000</v>
      </c>
      <c r="E236" s="194">
        <v>554580000</v>
      </c>
      <c r="F236" s="195">
        <f t="shared" si="3"/>
        <v>1</v>
      </c>
      <c r="G236" s="196" t="s">
        <v>296</v>
      </c>
    </row>
    <row r="237" spans="1:7">
      <c r="A237" s="193" t="s">
        <v>382</v>
      </c>
      <c r="B237" s="193">
        <v>23320</v>
      </c>
      <c r="C237" s="193" t="s">
        <v>267</v>
      </c>
      <c r="D237" s="194">
        <v>546480000</v>
      </c>
      <c r="E237" s="194">
        <v>546480000</v>
      </c>
      <c r="F237" s="195">
        <f t="shared" si="3"/>
        <v>1</v>
      </c>
      <c r="G237" s="196" t="s">
        <v>386</v>
      </c>
    </row>
    <row r="238" spans="1:7">
      <c r="A238" s="193" t="s">
        <v>239</v>
      </c>
      <c r="B238" s="193">
        <v>3720</v>
      </c>
      <c r="C238" s="193" t="s">
        <v>232</v>
      </c>
      <c r="D238" s="194">
        <v>516321000</v>
      </c>
      <c r="E238" s="194">
        <v>516321000</v>
      </c>
      <c r="F238" s="195">
        <f t="shared" si="3"/>
        <v>1</v>
      </c>
      <c r="G238" s="196" t="s">
        <v>296</v>
      </c>
    </row>
    <row r="239" spans="1:7">
      <c r="A239" s="193" t="s">
        <v>241</v>
      </c>
      <c r="B239" s="193">
        <v>115120</v>
      </c>
      <c r="C239" s="193" t="s">
        <v>243</v>
      </c>
      <c r="D239" s="194">
        <v>512640000</v>
      </c>
      <c r="E239" s="194">
        <v>512640000</v>
      </c>
      <c r="F239" s="195">
        <f t="shared" si="3"/>
        <v>1</v>
      </c>
      <c r="G239" s="196" t="s">
        <v>297</v>
      </c>
    </row>
    <row r="240" spans="1:7">
      <c r="A240" s="193" t="s">
        <v>229</v>
      </c>
      <c r="B240" s="193">
        <v>67920</v>
      </c>
      <c r="C240" s="193" t="s">
        <v>222</v>
      </c>
      <c r="D240" s="194">
        <v>504638000</v>
      </c>
      <c r="E240" s="194">
        <v>0</v>
      </c>
      <c r="F240" s="195">
        <f t="shared" si="3"/>
        <v>0</v>
      </c>
      <c r="G240" s="196" t="s">
        <v>297</v>
      </c>
    </row>
    <row r="241" spans="1:7">
      <c r="A241" s="193" t="s">
        <v>392</v>
      </c>
      <c r="B241" s="193">
        <v>28420</v>
      </c>
      <c r="C241" s="193" t="s">
        <v>245</v>
      </c>
      <c r="D241" s="194">
        <v>497420000</v>
      </c>
      <c r="E241" s="194">
        <v>497420000</v>
      </c>
      <c r="F241" s="195">
        <f t="shared" si="3"/>
        <v>1</v>
      </c>
      <c r="G241" s="196" t="s">
        <v>386</v>
      </c>
    </row>
    <row r="242" spans="1:7">
      <c r="A242" s="193" t="s">
        <v>230</v>
      </c>
      <c r="B242" s="193">
        <v>14020</v>
      </c>
      <c r="C242" s="193" t="s">
        <v>260</v>
      </c>
      <c r="D242" s="194">
        <v>497367000</v>
      </c>
      <c r="E242" s="194">
        <v>497367000</v>
      </c>
      <c r="F242" s="195">
        <f t="shared" si="3"/>
        <v>1</v>
      </c>
      <c r="G242" s="196" t="s">
        <v>296</v>
      </c>
    </row>
    <row r="243" spans="1:7">
      <c r="A243" s="193" t="s">
        <v>241</v>
      </c>
      <c r="B243" s="193">
        <v>116820</v>
      </c>
      <c r="C243" s="193" t="s">
        <v>265</v>
      </c>
      <c r="D243" s="194">
        <v>490240000</v>
      </c>
      <c r="E243" s="194">
        <v>490240000</v>
      </c>
      <c r="F243" s="195">
        <f t="shared" si="3"/>
        <v>1</v>
      </c>
      <c r="G243" s="196" t="s">
        <v>297</v>
      </c>
    </row>
    <row r="244" spans="1:7">
      <c r="A244" s="193" t="s">
        <v>241</v>
      </c>
      <c r="B244" s="193">
        <v>116320</v>
      </c>
      <c r="C244" s="193" t="s">
        <v>253</v>
      </c>
      <c r="D244" s="194">
        <v>477440000</v>
      </c>
      <c r="E244" s="194">
        <v>0</v>
      </c>
      <c r="F244" s="195">
        <f t="shared" si="3"/>
        <v>0</v>
      </c>
      <c r="G244" s="196" t="s">
        <v>297</v>
      </c>
    </row>
    <row r="245" spans="1:7">
      <c r="A245" s="193" t="s">
        <v>251</v>
      </c>
      <c r="B245" s="193">
        <v>91520</v>
      </c>
      <c r="C245" s="193" t="s">
        <v>263</v>
      </c>
      <c r="D245" s="194">
        <v>477280000</v>
      </c>
      <c r="E245" s="194">
        <v>477280000</v>
      </c>
      <c r="F245" s="195">
        <f t="shared" si="3"/>
        <v>1</v>
      </c>
      <c r="G245" s="196" t="s">
        <v>297</v>
      </c>
    </row>
    <row r="246" spans="1:7">
      <c r="A246" s="193" t="s">
        <v>240</v>
      </c>
      <c r="B246" s="193">
        <v>102820</v>
      </c>
      <c r="C246" s="193" t="s">
        <v>222</v>
      </c>
      <c r="D246" s="194">
        <v>475129200</v>
      </c>
      <c r="E246" s="194">
        <v>0</v>
      </c>
      <c r="F246" s="195">
        <f t="shared" si="3"/>
        <v>0</v>
      </c>
      <c r="G246" s="196" t="s">
        <v>297</v>
      </c>
    </row>
    <row r="247" spans="1:7">
      <c r="A247" s="193" t="s">
        <v>223</v>
      </c>
      <c r="B247" s="193">
        <v>7020</v>
      </c>
      <c r="C247" s="193" t="s">
        <v>270</v>
      </c>
      <c r="D247" s="194">
        <v>462267000</v>
      </c>
      <c r="E247" s="194">
        <v>462267000</v>
      </c>
      <c r="F247" s="195">
        <f t="shared" si="3"/>
        <v>1</v>
      </c>
      <c r="G247" s="196" t="s">
        <v>296</v>
      </c>
    </row>
    <row r="248" spans="1:7">
      <c r="A248" s="193" t="s">
        <v>221</v>
      </c>
      <c r="B248" s="193">
        <v>11120</v>
      </c>
      <c r="C248" s="193" t="s">
        <v>270</v>
      </c>
      <c r="D248" s="194">
        <v>459810000</v>
      </c>
      <c r="E248" s="194">
        <v>459810000</v>
      </c>
      <c r="F248" s="195">
        <f t="shared" si="3"/>
        <v>1</v>
      </c>
      <c r="G248" s="196" t="s">
        <v>296</v>
      </c>
    </row>
    <row r="249" spans="1:7">
      <c r="A249" s="193" t="s">
        <v>242</v>
      </c>
      <c r="B249" s="193">
        <v>104720</v>
      </c>
      <c r="C249" s="193" t="s">
        <v>228</v>
      </c>
      <c r="D249" s="194">
        <v>457364200</v>
      </c>
      <c r="E249" s="194">
        <v>0</v>
      </c>
      <c r="F249" s="195">
        <f t="shared" si="3"/>
        <v>0</v>
      </c>
      <c r="G249" s="196" t="s">
        <v>297</v>
      </c>
    </row>
    <row r="250" spans="1:7">
      <c r="A250" s="193" t="s">
        <v>230</v>
      </c>
      <c r="B250" s="193">
        <v>13320</v>
      </c>
      <c r="C250" s="193" t="s">
        <v>270</v>
      </c>
      <c r="D250" s="194">
        <v>454896000</v>
      </c>
      <c r="E250" s="194">
        <v>454896000</v>
      </c>
      <c r="F250" s="195">
        <f t="shared" si="3"/>
        <v>1</v>
      </c>
      <c r="G250" s="196" t="s">
        <v>296</v>
      </c>
    </row>
    <row r="251" spans="1:7">
      <c r="A251" s="193" t="s">
        <v>229</v>
      </c>
      <c r="B251" s="193">
        <v>66720</v>
      </c>
      <c r="C251" s="193" t="s">
        <v>260</v>
      </c>
      <c r="D251" s="194">
        <v>446240000</v>
      </c>
      <c r="E251" s="194">
        <v>446240000</v>
      </c>
      <c r="F251" s="195">
        <f t="shared" si="3"/>
        <v>1</v>
      </c>
      <c r="G251" s="196" t="s">
        <v>297</v>
      </c>
    </row>
    <row r="252" spans="1:7">
      <c r="A252" s="193" t="s">
        <v>225</v>
      </c>
      <c r="B252" s="193">
        <v>96620</v>
      </c>
      <c r="C252" s="193" t="s">
        <v>260</v>
      </c>
      <c r="D252" s="194">
        <v>443520000</v>
      </c>
      <c r="E252" s="194">
        <v>443520000</v>
      </c>
      <c r="F252" s="195">
        <f t="shared" si="3"/>
        <v>1</v>
      </c>
      <c r="G252" s="196" t="s">
        <v>297</v>
      </c>
    </row>
    <row r="253" spans="1:7">
      <c r="A253" s="193" t="s">
        <v>224</v>
      </c>
      <c r="B253" s="193">
        <v>121820</v>
      </c>
      <c r="C253" s="193" t="s">
        <v>260</v>
      </c>
      <c r="D253" s="194">
        <v>443360000</v>
      </c>
      <c r="E253" s="194">
        <v>443360000</v>
      </c>
      <c r="F253" s="195">
        <f t="shared" si="3"/>
        <v>1</v>
      </c>
      <c r="G253" s="196" t="s">
        <v>297</v>
      </c>
    </row>
    <row r="254" spans="1:7">
      <c r="A254" s="193" t="s">
        <v>249</v>
      </c>
      <c r="B254" s="193">
        <v>70720</v>
      </c>
      <c r="C254" s="193" t="s">
        <v>247</v>
      </c>
      <c r="D254" s="194">
        <v>438720000</v>
      </c>
      <c r="E254" s="194">
        <v>438720000</v>
      </c>
      <c r="F254" s="195">
        <f t="shared" si="3"/>
        <v>1</v>
      </c>
      <c r="G254" s="196" t="s">
        <v>297</v>
      </c>
    </row>
    <row r="255" spans="1:7">
      <c r="A255" s="193" t="s">
        <v>250</v>
      </c>
      <c r="B255" s="193">
        <v>84620</v>
      </c>
      <c r="C255" s="193" t="s">
        <v>234</v>
      </c>
      <c r="D255" s="194">
        <v>438099400</v>
      </c>
      <c r="E255" s="194">
        <v>0</v>
      </c>
      <c r="F255" s="195">
        <f t="shared" si="3"/>
        <v>0</v>
      </c>
      <c r="G255" s="196" t="s">
        <v>297</v>
      </c>
    </row>
    <row r="256" spans="1:7">
      <c r="A256" s="193" t="s">
        <v>224</v>
      </c>
      <c r="B256" s="193">
        <v>9820</v>
      </c>
      <c r="C256" s="193" t="s">
        <v>231</v>
      </c>
      <c r="D256" s="194">
        <v>419445000</v>
      </c>
      <c r="E256" s="194">
        <v>419445000</v>
      </c>
      <c r="F256" s="195">
        <f t="shared" si="3"/>
        <v>1</v>
      </c>
      <c r="G256" s="196" t="s">
        <v>296</v>
      </c>
    </row>
    <row r="257" spans="1:7">
      <c r="A257" s="193" t="s">
        <v>250</v>
      </c>
      <c r="B257" s="193">
        <v>84520</v>
      </c>
      <c r="C257" s="193" t="s">
        <v>222</v>
      </c>
      <c r="D257" s="194">
        <v>401211600</v>
      </c>
      <c r="E257" s="194">
        <v>0</v>
      </c>
      <c r="F257" s="195">
        <f t="shared" si="3"/>
        <v>0</v>
      </c>
      <c r="G257" s="196" t="s">
        <v>297</v>
      </c>
    </row>
    <row r="258" spans="1:7">
      <c r="A258" s="193" t="s">
        <v>394</v>
      </c>
      <c r="B258" s="193">
        <v>31720</v>
      </c>
      <c r="C258" s="193" t="s">
        <v>256</v>
      </c>
      <c r="D258" s="194">
        <v>399087000</v>
      </c>
      <c r="E258" s="194">
        <v>399087000</v>
      </c>
      <c r="F258" s="195">
        <f t="shared" si="3"/>
        <v>1</v>
      </c>
      <c r="G258" s="196" t="s">
        <v>296</v>
      </c>
    </row>
    <row r="259" spans="1:7">
      <c r="A259" s="193" t="s">
        <v>394</v>
      </c>
      <c r="B259" s="193">
        <v>30120</v>
      </c>
      <c r="C259" s="193" t="s">
        <v>228</v>
      </c>
      <c r="D259" s="194">
        <v>396220000</v>
      </c>
      <c r="E259" s="194">
        <v>396220000</v>
      </c>
      <c r="F259" s="195">
        <f t="shared" ref="F259:F322" si="4">E259/D259</f>
        <v>1</v>
      </c>
      <c r="G259" s="196" t="s">
        <v>386</v>
      </c>
    </row>
    <row r="260" spans="1:7">
      <c r="A260" s="193" t="s">
        <v>226</v>
      </c>
      <c r="B260" s="193">
        <v>15420</v>
      </c>
      <c r="C260" s="193" t="s">
        <v>256</v>
      </c>
      <c r="D260" s="194">
        <v>395226000</v>
      </c>
      <c r="E260" s="194">
        <v>395226000</v>
      </c>
      <c r="F260" s="195">
        <f t="shared" si="4"/>
        <v>1</v>
      </c>
      <c r="G260" s="196" t="s">
        <v>296</v>
      </c>
    </row>
    <row r="261" spans="1:7">
      <c r="A261" s="193" t="s">
        <v>392</v>
      </c>
      <c r="B261" s="193">
        <v>28220</v>
      </c>
      <c r="C261" s="193" t="s">
        <v>256</v>
      </c>
      <c r="D261" s="194">
        <v>395120000</v>
      </c>
      <c r="E261" s="194">
        <v>395120000</v>
      </c>
      <c r="F261" s="195">
        <f t="shared" si="4"/>
        <v>1</v>
      </c>
      <c r="G261" s="196" t="s">
        <v>386</v>
      </c>
    </row>
    <row r="262" spans="1:7">
      <c r="A262" s="193" t="s">
        <v>382</v>
      </c>
      <c r="B262" s="193">
        <v>23720</v>
      </c>
      <c r="C262" s="193" t="s">
        <v>265</v>
      </c>
      <c r="D262" s="194">
        <v>390500000</v>
      </c>
      <c r="E262" s="194">
        <v>390500000</v>
      </c>
      <c r="F262" s="195">
        <f t="shared" si="4"/>
        <v>1</v>
      </c>
      <c r="G262" s="196" t="s">
        <v>386</v>
      </c>
    </row>
    <row r="263" spans="1:7">
      <c r="A263" s="193" t="s">
        <v>238</v>
      </c>
      <c r="B263" s="193">
        <v>120420</v>
      </c>
      <c r="C263" s="193" t="s">
        <v>222</v>
      </c>
      <c r="D263" s="194">
        <v>380546500</v>
      </c>
      <c r="E263" s="194">
        <v>0</v>
      </c>
      <c r="F263" s="195">
        <f t="shared" si="4"/>
        <v>0</v>
      </c>
      <c r="G263" s="196" t="s">
        <v>297</v>
      </c>
    </row>
    <row r="264" spans="1:7">
      <c r="A264" s="193" t="s">
        <v>389</v>
      </c>
      <c r="B264" s="193">
        <v>26320</v>
      </c>
      <c r="C264" s="193" t="s">
        <v>416</v>
      </c>
      <c r="D264" s="194">
        <v>380133000</v>
      </c>
      <c r="E264" s="194">
        <v>380133000</v>
      </c>
      <c r="F264" s="195">
        <f t="shared" si="4"/>
        <v>1</v>
      </c>
      <c r="G264" s="196" t="s">
        <v>296</v>
      </c>
    </row>
    <row r="265" spans="1:7">
      <c r="A265" s="193" t="s">
        <v>224</v>
      </c>
      <c r="B265" s="193">
        <v>10120</v>
      </c>
      <c r="C265" s="193" t="s">
        <v>256</v>
      </c>
      <c r="D265" s="194">
        <v>376272000</v>
      </c>
      <c r="E265" s="194">
        <v>376272000</v>
      </c>
      <c r="F265" s="195">
        <f t="shared" si="4"/>
        <v>1</v>
      </c>
      <c r="G265" s="196" t="s">
        <v>296</v>
      </c>
    </row>
    <row r="266" spans="1:7">
      <c r="A266" s="193" t="s">
        <v>224</v>
      </c>
      <c r="B266" s="193">
        <v>9120</v>
      </c>
      <c r="C266" s="193" t="s">
        <v>228</v>
      </c>
      <c r="D266" s="194">
        <v>373815000</v>
      </c>
      <c r="E266" s="194">
        <v>373815000</v>
      </c>
      <c r="F266" s="195">
        <f t="shared" si="4"/>
        <v>1</v>
      </c>
      <c r="G266" s="196" t="s">
        <v>296</v>
      </c>
    </row>
    <row r="267" spans="1:7">
      <c r="A267" s="193" t="s">
        <v>233</v>
      </c>
      <c r="B267" s="193">
        <v>105320</v>
      </c>
      <c r="C267" s="193" t="s">
        <v>234</v>
      </c>
      <c r="D267" s="194">
        <v>363110200</v>
      </c>
      <c r="E267" s="194">
        <v>0</v>
      </c>
      <c r="F267" s="195">
        <f t="shared" si="4"/>
        <v>0</v>
      </c>
      <c r="G267" s="196" t="s">
        <v>297</v>
      </c>
    </row>
    <row r="268" spans="1:7">
      <c r="A268" s="193" t="s">
        <v>250</v>
      </c>
      <c r="B268" s="193">
        <v>84720</v>
      </c>
      <c r="C268" s="193" t="s">
        <v>228</v>
      </c>
      <c r="D268" s="194">
        <v>347485300</v>
      </c>
      <c r="E268" s="194">
        <v>0</v>
      </c>
      <c r="F268" s="195">
        <f t="shared" si="4"/>
        <v>0</v>
      </c>
      <c r="G268" s="196" t="s">
        <v>297</v>
      </c>
    </row>
    <row r="269" spans="1:7">
      <c r="A269" s="193" t="s">
        <v>244</v>
      </c>
      <c r="B269" s="193">
        <v>220</v>
      </c>
      <c r="C269" s="193" t="s">
        <v>228</v>
      </c>
      <c r="D269" s="194">
        <v>341523000</v>
      </c>
      <c r="E269" s="194">
        <v>341523000</v>
      </c>
      <c r="F269" s="195">
        <f t="shared" si="4"/>
        <v>1</v>
      </c>
      <c r="G269" s="196" t="s">
        <v>296</v>
      </c>
    </row>
    <row r="270" spans="1:7">
      <c r="A270" s="193" t="s">
        <v>379</v>
      </c>
      <c r="B270" s="193">
        <v>18420</v>
      </c>
      <c r="C270" s="193" t="s">
        <v>272</v>
      </c>
      <c r="D270" s="194">
        <v>329238000</v>
      </c>
      <c r="E270" s="194">
        <v>329238000</v>
      </c>
      <c r="F270" s="195">
        <f t="shared" si="4"/>
        <v>1</v>
      </c>
      <c r="G270" s="196" t="s">
        <v>296</v>
      </c>
    </row>
    <row r="271" spans="1:7">
      <c r="A271" s="193" t="s">
        <v>382</v>
      </c>
      <c r="B271" s="193">
        <v>23220</v>
      </c>
      <c r="C271" s="193" t="s">
        <v>270</v>
      </c>
      <c r="D271" s="194">
        <v>322960000</v>
      </c>
      <c r="E271" s="194">
        <v>322960000</v>
      </c>
      <c r="F271" s="195">
        <f t="shared" si="4"/>
        <v>1</v>
      </c>
      <c r="G271" s="196" t="s">
        <v>386</v>
      </c>
    </row>
    <row r="272" spans="1:7">
      <c r="A272" s="193" t="s">
        <v>259</v>
      </c>
      <c r="B272" s="193">
        <v>90020</v>
      </c>
      <c r="C272" s="193" t="s">
        <v>243</v>
      </c>
      <c r="D272" s="194">
        <v>312800000</v>
      </c>
      <c r="E272" s="194">
        <v>312800000</v>
      </c>
      <c r="F272" s="195">
        <f t="shared" si="4"/>
        <v>1</v>
      </c>
      <c r="G272" s="196" t="s">
        <v>297</v>
      </c>
    </row>
    <row r="273" spans="1:7">
      <c r="A273" s="193" t="s">
        <v>237</v>
      </c>
      <c r="B273" s="193">
        <v>2520</v>
      </c>
      <c r="C273" s="193" t="s">
        <v>267</v>
      </c>
      <c r="D273" s="194">
        <v>310986000</v>
      </c>
      <c r="E273" s="194">
        <v>310986000</v>
      </c>
      <c r="F273" s="195">
        <f t="shared" si="4"/>
        <v>1</v>
      </c>
      <c r="G273" s="196" t="s">
        <v>296</v>
      </c>
    </row>
    <row r="274" spans="1:7">
      <c r="A274" s="193" t="s">
        <v>258</v>
      </c>
      <c r="B274" s="193">
        <v>1420</v>
      </c>
      <c r="C274" s="193" t="s">
        <v>261</v>
      </c>
      <c r="D274" s="194">
        <v>309231000</v>
      </c>
      <c r="E274" s="194">
        <v>309231000</v>
      </c>
      <c r="F274" s="195">
        <f t="shared" si="4"/>
        <v>1</v>
      </c>
      <c r="G274" s="196" t="s">
        <v>296</v>
      </c>
    </row>
    <row r="275" spans="1:7">
      <c r="A275" s="193" t="s">
        <v>394</v>
      </c>
      <c r="B275" s="193">
        <v>30720</v>
      </c>
      <c r="C275" s="193" t="s">
        <v>245</v>
      </c>
      <c r="D275" s="194">
        <v>307827000</v>
      </c>
      <c r="E275" s="194">
        <v>307827000</v>
      </c>
      <c r="F275" s="195">
        <f t="shared" si="4"/>
        <v>1</v>
      </c>
      <c r="G275" s="196" t="s">
        <v>296</v>
      </c>
    </row>
    <row r="276" spans="1:7">
      <c r="A276" s="193" t="s">
        <v>389</v>
      </c>
      <c r="B276" s="193">
        <v>26820</v>
      </c>
      <c r="C276" s="193" t="s">
        <v>272</v>
      </c>
      <c r="D276" s="194">
        <v>307476000</v>
      </c>
      <c r="E276" s="194">
        <v>307476000</v>
      </c>
      <c r="F276" s="195">
        <f t="shared" si="4"/>
        <v>1</v>
      </c>
      <c r="G276" s="196" t="s">
        <v>296</v>
      </c>
    </row>
    <row r="277" spans="1:7">
      <c r="A277" s="193" t="s">
        <v>382</v>
      </c>
      <c r="B277" s="193">
        <v>23420</v>
      </c>
      <c r="C277" s="193" t="s">
        <v>260</v>
      </c>
      <c r="D277" s="194">
        <v>302060000</v>
      </c>
      <c r="E277" s="194">
        <v>302060000</v>
      </c>
      <c r="F277" s="195">
        <f t="shared" si="4"/>
        <v>1</v>
      </c>
      <c r="G277" s="196" t="s">
        <v>386</v>
      </c>
    </row>
    <row r="278" spans="1:7">
      <c r="A278" s="193" t="s">
        <v>224</v>
      </c>
      <c r="B278" s="193">
        <v>8820</v>
      </c>
      <c r="C278" s="193" t="s">
        <v>232</v>
      </c>
      <c r="D278" s="194">
        <v>299052000</v>
      </c>
      <c r="E278" s="194">
        <v>299052000</v>
      </c>
      <c r="F278" s="195">
        <f t="shared" si="4"/>
        <v>1</v>
      </c>
      <c r="G278" s="196" t="s">
        <v>296</v>
      </c>
    </row>
    <row r="279" spans="1:7">
      <c r="A279" s="193" t="s">
        <v>264</v>
      </c>
      <c r="B279" s="193">
        <v>93820</v>
      </c>
      <c r="C279" s="193" t="s">
        <v>266</v>
      </c>
      <c r="D279" s="194">
        <v>298880000</v>
      </c>
      <c r="E279" s="194">
        <v>298880000</v>
      </c>
      <c r="F279" s="195">
        <f t="shared" si="4"/>
        <v>1</v>
      </c>
      <c r="G279" s="196" t="s">
        <v>297</v>
      </c>
    </row>
    <row r="280" spans="1:7">
      <c r="A280" s="193" t="s">
        <v>394</v>
      </c>
      <c r="B280" s="193">
        <v>31020</v>
      </c>
      <c r="C280" s="193" t="s">
        <v>227</v>
      </c>
      <c r="D280" s="194">
        <v>295191000</v>
      </c>
      <c r="E280" s="194">
        <v>295191000</v>
      </c>
      <c r="F280" s="195">
        <f t="shared" si="4"/>
        <v>1</v>
      </c>
      <c r="G280" s="196" t="s">
        <v>296</v>
      </c>
    </row>
    <row r="281" spans="1:7">
      <c r="A281" s="193" t="s">
        <v>240</v>
      </c>
      <c r="B281" s="193">
        <v>102720</v>
      </c>
      <c r="C281" s="193" t="s">
        <v>253</v>
      </c>
      <c r="D281" s="194">
        <v>286772700</v>
      </c>
      <c r="E281" s="194">
        <v>0</v>
      </c>
      <c r="F281" s="195">
        <f t="shared" si="4"/>
        <v>0</v>
      </c>
      <c r="G281" s="196" t="s">
        <v>297</v>
      </c>
    </row>
    <row r="282" spans="1:7">
      <c r="A282" s="193" t="s">
        <v>389</v>
      </c>
      <c r="B282" s="193">
        <v>27020</v>
      </c>
      <c r="C282" s="193" t="s">
        <v>276</v>
      </c>
      <c r="D282" s="194">
        <v>286416000</v>
      </c>
      <c r="E282" s="194">
        <v>286416000</v>
      </c>
      <c r="F282" s="195">
        <f t="shared" si="4"/>
        <v>1</v>
      </c>
      <c r="G282" s="196" t="s">
        <v>296</v>
      </c>
    </row>
    <row r="283" spans="1:7">
      <c r="A283" s="193" t="s">
        <v>238</v>
      </c>
      <c r="B283" s="193">
        <v>120220</v>
      </c>
      <c r="C283" s="193" t="s">
        <v>243</v>
      </c>
      <c r="D283" s="194">
        <v>285809500</v>
      </c>
      <c r="E283" s="194">
        <v>0</v>
      </c>
      <c r="F283" s="195">
        <f t="shared" si="4"/>
        <v>0</v>
      </c>
      <c r="G283" s="196" t="s">
        <v>297</v>
      </c>
    </row>
    <row r="284" spans="1:7">
      <c r="A284" s="193" t="s">
        <v>382</v>
      </c>
      <c r="B284" s="193">
        <v>24120</v>
      </c>
      <c r="C284" s="193" t="s">
        <v>272</v>
      </c>
      <c r="D284" s="194">
        <v>285560000</v>
      </c>
      <c r="E284" s="194">
        <v>285560000</v>
      </c>
      <c r="F284" s="195">
        <f t="shared" si="4"/>
        <v>1</v>
      </c>
      <c r="G284" s="196" t="s">
        <v>386</v>
      </c>
    </row>
    <row r="285" spans="1:7">
      <c r="A285" s="193" t="s">
        <v>379</v>
      </c>
      <c r="B285" s="193">
        <v>21020</v>
      </c>
      <c r="C285" s="193" t="s">
        <v>276</v>
      </c>
      <c r="D285" s="194">
        <v>278694000</v>
      </c>
      <c r="E285" s="194">
        <v>278694000</v>
      </c>
      <c r="F285" s="195">
        <f t="shared" si="4"/>
        <v>1</v>
      </c>
      <c r="G285" s="196" t="s">
        <v>296</v>
      </c>
    </row>
    <row r="286" spans="1:7">
      <c r="A286" s="193" t="s">
        <v>230</v>
      </c>
      <c r="B286" s="193">
        <v>13820</v>
      </c>
      <c r="C286" s="193" t="s">
        <v>416</v>
      </c>
      <c r="D286" s="194">
        <v>268866000</v>
      </c>
      <c r="E286" s="194">
        <v>268866000</v>
      </c>
      <c r="F286" s="195">
        <f t="shared" si="4"/>
        <v>1</v>
      </c>
      <c r="G286" s="196" t="s">
        <v>296</v>
      </c>
    </row>
    <row r="287" spans="1:7">
      <c r="A287" s="193" t="s">
        <v>257</v>
      </c>
      <c r="B287" s="193">
        <v>106520</v>
      </c>
      <c r="C287" s="193" t="s">
        <v>253</v>
      </c>
      <c r="D287" s="194">
        <v>268663000</v>
      </c>
      <c r="E287" s="194">
        <v>0</v>
      </c>
      <c r="F287" s="195">
        <f t="shared" si="4"/>
        <v>0</v>
      </c>
      <c r="G287" s="196" t="s">
        <v>297</v>
      </c>
    </row>
    <row r="288" spans="1:7">
      <c r="A288" s="193" t="s">
        <v>229</v>
      </c>
      <c r="B288" s="193">
        <v>67820</v>
      </c>
      <c r="C288" s="193" t="s">
        <v>254</v>
      </c>
      <c r="D288" s="194">
        <v>264320000</v>
      </c>
      <c r="E288" s="194">
        <v>264320000</v>
      </c>
      <c r="F288" s="195">
        <f t="shared" si="4"/>
        <v>1</v>
      </c>
      <c r="G288" s="196" t="s">
        <v>297</v>
      </c>
    </row>
    <row r="289" spans="1:7">
      <c r="A289" s="193" t="s">
        <v>223</v>
      </c>
      <c r="B289" s="193">
        <v>8220</v>
      </c>
      <c r="C289" s="193" t="s">
        <v>416</v>
      </c>
      <c r="D289" s="194">
        <v>261144000</v>
      </c>
      <c r="E289" s="194">
        <v>261144000</v>
      </c>
      <c r="F289" s="195">
        <f t="shared" si="4"/>
        <v>1</v>
      </c>
      <c r="G289" s="196" t="s">
        <v>296</v>
      </c>
    </row>
    <row r="290" spans="1:7">
      <c r="A290" s="193" t="s">
        <v>251</v>
      </c>
      <c r="B290" s="193">
        <v>91320</v>
      </c>
      <c r="C290" s="193" t="s">
        <v>243</v>
      </c>
      <c r="D290" s="194">
        <v>256800000</v>
      </c>
      <c r="E290" s="194">
        <v>256800000</v>
      </c>
      <c r="F290" s="195">
        <f t="shared" si="4"/>
        <v>1</v>
      </c>
      <c r="G290" s="196" t="s">
        <v>297</v>
      </c>
    </row>
    <row r="291" spans="1:7">
      <c r="A291" s="193" t="s">
        <v>239</v>
      </c>
      <c r="B291" s="193">
        <v>3420</v>
      </c>
      <c r="C291" s="193" t="s">
        <v>266</v>
      </c>
      <c r="D291" s="194">
        <v>255177000</v>
      </c>
      <c r="E291" s="194">
        <v>255177000</v>
      </c>
      <c r="F291" s="195">
        <f t="shared" si="4"/>
        <v>1</v>
      </c>
      <c r="G291" s="196" t="s">
        <v>296</v>
      </c>
    </row>
    <row r="292" spans="1:7">
      <c r="A292" s="193" t="s">
        <v>379</v>
      </c>
      <c r="B292" s="193">
        <v>19320</v>
      </c>
      <c r="C292" s="193" t="s">
        <v>273</v>
      </c>
      <c r="D292" s="194">
        <v>255177000</v>
      </c>
      <c r="E292" s="194">
        <v>255177000</v>
      </c>
      <c r="F292" s="195">
        <f t="shared" si="4"/>
        <v>1</v>
      </c>
      <c r="G292" s="196" t="s">
        <v>296</v>
      </c>
    </row>
    <row r="293" spans="1:7">
      <c r="A293" s="193" t="s">
        <v>229</v>
      </c>
      <c r="B293" s="193">
        <v>68120</v>
      </c>
      <c r="C293" s="193" t="s">
        <v>228</v>
      </c>
      <c r="D293" s="194">
        <v>252837000</v>
      </c>
      <c r="E293" s="194">
        <v>0</v>
      </c>
      <c r="F293" s="195">
        <f t="shared" si="4"/>
        <v>0</v>
      </c>
      <c r="G293" s="196" t="s">
        <v>297</v>
      </c>
    </row>
    <row r="294" spans="1:7">
      <c r="A294" s="193" t="s">
        <v>225</v>
      </c>
      <c r="B294" s="193">
        <v>97320</v>
      </c>
      <c r="C294" s="193" t="s">
        <v>254</v>
      </c>
      <c r="D294" s="194">
        <v>251520000</v>
      </c>
      <c r="E294" s="194">
        <v>251520000</v>
      </c>
      <c r="F294" s="195">
        <f t="shared" si="4"/>
        <v>1</v>
      </c>
      <c r="G294" s="196" t="s">
        <v>297</v>
      </c>
    </row>
    <row r="295" spans="1:7">
      <c r="A295" s="193" t="s">
        <v>224</v>
      </c>
      <c r="B295" s="193">
        <v>122520</v>
      </c>
      <c r="C295" s="193" t="s">
        <v>254</v>
      </c>
      <c r="D295" s="194">
        <v>251200000</v>
      </c>
      <c r="E295" s="194">
        <v>251200000</v>
      </c>
      <c r="F295" s="195">
        <f t="shared" si="4"/>
        <v>1</v>
      </c>
      <c r="G295" s="196" t="s">
        <v>297</v>
      </c>
    </row>
    <row r="296" spans="1:7">
      <c r="A296" s="193" t="s">
        <v>389</v>
      </c>
      <c r="B296" s="193">
        <v>27520</v>
      </c>
      <c r="C296" s="193" t="s">
        <v>273</v>
      </c>
      <c r="D296" s="194">
        <v>246753000</v>
      </c>
      <c r="E296" s="194">
        <v>246753000</v>
      </c>
      <c r="F296" s="195">
        <f t="shared" si="4"/>
        <v>1</v>
      </c>
      <c r="G296" s="196" t="s">
        <v>296</v>
      </c>
    </row>
    <row r="297" spans="1:7">
      <c r="A297" s="193" t="s">
        <v>237</v>
      </c>
      <c r="B297" s="193">
        <v>2820</v>
      </c>
      <c r="C297" s="193" t="s">
        <v>256</v>
      </c>
      <c r="D297" s="194">
        <v>245700000</v>
      </c>
      <c r="E297" s="194">
        <v>245700000</v>
      </c>
      <c r="F297" s="195">
        <f t="shared" si="4"/>
        <v>1</v>
      </c>
      <c r="G297" s="196" t="s">
        <v>296</v>
      </c>
    </row>
    <row r="298" spans="1:7">
      <c r="A298" s="193" t="s">
        <v>226</v>
      </c>
      <c r="B298" s="193">
        <v>14820</v>
      </c>
      <c r="C298" s="193" t="s">
        <v>272</v>
      </c>
      <c r="D298" s="194">
        <v>244647000</v>
      </c>
      <c r="E298" s="194">
        <v>244647000</v>
      </c>
      <c r="F298" s="195">
        <f t="shared" si="4"/>
        <v>1</v>
      </c>
      <c r="G298" s="196" t="s">
        <v>296</v>
      </c>
    </row>
    <row r="299" spans="1:7">
      <c r="A299" s="193" t="s">
        <v>264</v>
      </c>
      <c r="B299" s="193">
        <v>93720</v>
      </c>
      <c r="C299" s="193" t="s">
        <v>253</v>
      </c>
      <c r="D299" s="194">
        <v>238720000</v>
      </c>
      <c r="E299" s="194">
        <v>0</v>
      </c>
      <c r="F299" s="195">
        <f t="shared" si="4"/>
        <v>0</v>
      </c>
      <c r="G299" s="196" t="s">
        <v>297</v>
      </c>
    </row>
    <row r="300" spans="1:7">
      <c r="A300" s="193" t="s">
        <v>258</v>
      </c>
      <c r="B300" s="193">
        <v>1820</v>
      </c>
      <c r="C300" s="193" t="s">
        <v>254</v>
      </c>
      <c r="D300" s="194">
        <v>236574000</v>
      </c>
      <c r="E300" s="194">
        <v>236574000</v>
      </c>
      <c r="F300" s="195">
        <f t="shared" si="4"/>
        <v>1</v>
      </c>
      <c r="G300" s="196" t="s">
        <v>296</v>
      </c>
    </row>
    <row r="301" spans="1:7">
      <c r="A301" s="193" t="s">
        <v>233</v>
      </c>
      <c r="B301" s="193">
        <v>105120</v>
      </c>
      <c r="C301" s="193" t="s">
        <v>234</v>
      </c>
      <c r="D301" s="194">
        <v>235037000</v>
      </c>
      <c r="E301" s="194">
        <v>0</v>
      </c>
      <c r="F301" s="195">
        <f t="shared" si="4"/>
        <v>0</v>
      </c>
      <c r="G301" s="196" t="s">
        <v>297</v>
      </c>
    </row>
    <row r="302" spans="1:7">
      <c r="A302" s="193" t="s">
        <v>221</v>
      </c>
      <c r="B302" s="193">
        <v>10620</v>
      </c>
      <c r="C302" s="193" t="s">
        <v>265</v>
      </c>
      <c r="D302" s="194">
        <v>228852000</v>
      </c>
      <c r="E302" s="194">
        <v>228852000</v>
      </c>
      <c r="F302" s="195">
        <f t="shared" si="4"/>
        <v>1</v>
      </c>
      <c r="G302" s="196" t="s">
        <v>296</v>
      </c>
    </row>
    <row r="303" spans="1:7">
      <c r="A303" s="193" t="s">
        <v>264</v>
      </c>
      <c r="B303" s="193">
        <v>94220</v>
      </c>
      <c r="C303" s="193" t="s">
        <v>265</v>
      </c>
      <c r="D303" s="194">
        <v>224800000</v>
      </c>
      <c r="E303" s="194">
        <v>224800000</v>
      </c>
      <c r="F303" s="195">
        <f t="shared" si="4"/>
        <v>1</v>
      </c>
      <c r="G303" s="196" t="s">
        <v>297</v>
      </c>
    </row>
    <row r="304" spans="1:7">
      <c r="A304" s="193" t="s">
        <v>226</v>
      </c>
      <c r="B304" s="193">
        <v>16120</v>
      </c>
      <c r="C304" s="193" t="s">
        <v>274</v>
      </c>
      <c r="D304" s="194">
        <v>218322000</v>
      </c>
      <c r="E304" s="194">
        <v>218322000</v>
      </c>
      <c r="F304" s="195">
        <f t="shared" si="4"/>
        <v>1</v>
      </c>
      <c r="G304" s="196" t="s">
        <v>296</v>
      </c>
    </row>
    <row r="305" spans="1:7">
      <c r="A305" s="193" t="s">
        <v>241</v>
      </c>
      <c r="B305" s="193">
        <v>115020</v>
      </c>
      <c r="C305" s="193" t="s">
        <v>260</v>
      </c>
      <c r="D305" s="194">
        <v>213760000</v>
      </c>
      <c r="E305" s="194">
        <v>213760000</v>
      </c>
      <c r="F305" s="195">
        <f t="shared" si="4"/>
        <v>1</v>
      </c>
      <c r="G305" s="196" t="s">
        <v>297</v>
      </c>
    </row>
    <row r="306" spans="1:7">
      <c r="A306" s="193" t="s">
        <v>252</v>
      </c>
      <c r="B306" s="193">
        <v>127520</v>
      </c>
      <c r="C306" s="193" t="s">
        <v>222</v>
      </c>
      <c r="D306" s="194">
        <v>208800000</v>
      </c>
      <c r="E306" s="194">
        <v>208800000</v>
      </c>
      <c r="F306" s="195">
        <f t="shared" si="4"/>
        <v>1</v>
      </c>
      <c r="G306" s="196" t="s">
        <v>297</v>
      </c>
    </row>
    <row r="307" spans="1:7">
      <c r="A307" s="193" t="s">
        <v>379</v>
      </c>
      <c r="B307" s="193">
        <v>20320</v>
      </c>
      <c r="C307" s="193" t="s">
        <v>416</v>
      </c>
      <c r="D307" s="194">
        <v>204633000</v>
      </c>
      <c r="E307" s="194">
        <v>204633000</v>
      </c>
      <c r="F307" s="195">
        <f t="shared" si="4"/>
        <v>1</v>
      </c>
      <c r="G307" s="196" t="s">
        <v>296</v>
      </c>
    </row>
    <row r="308" spans="1:7">
      <c r="A308" s="193" t="s">
        <v>223</v>
      </c>
      <c r="B308" s="193">
        <v>7320</v>
      </c>
      <c r="C308" s="193" t="s">
        <v>273</v>
      </c>
      <c r="D308" s="194">
        <v>190944000</v>
      </c>
      <c r="E308" s="194">
        <v>190944000</v>
      </c>
      <c r="F308" s="195">
        <f t="shared" si="4"/>
        <v>1</v>
      </c>
      <c r="G308" s="196" t="s">
        <v>296</v>
      </c>
    </row>
    <row r="309" spans="1:7">
      <c r="A309" s="193" t="s">
        <v>259</v>
      </c>
      <c r="B309" s="193">
        <v>90620</v>
      </c>
      <c r="C309" s="193" t="s">
        <v>253</v>
      </c>
      <c r="D309" s="194">
        <v>188908200</v>
      </c>
      <c r="E309" s="194">
        <v>0</v>
      </c>
      <c r="F309" s="195">
        <f t="shared" si="4"/>
        <v>0</v>
      </c>
      <c r="G309" s="196" t="s">
        <v>297</v>
      </c>
    </row>
    <row r="310" spans="1:7">
      <c r="A310" s="193" t="s">
        <v>341</v>
      </c>
      <c r="B310" s="193">
        <v>17120</v>
      </c>
      <c r="C310" s="193" t="s">
        <v>245</v>
      </c>
      <c r="D310" s="194">
        <v>188838000</v>
      </c>
      <c r="E310" s="194">
        <v>188838000</v>
      </c>
      <c r="F310" s="195">
        <f t="shared" si="4"/>
        <v>1</v>
      </c>
      <c r="G310" s="196" t="s">
        <v>296</v>
      </c>
    </row>
    <row r="311" spans="1:7">
      <c r="A311" s="193" t="s">
        <v>240</v>
      </c>
      <c r="B311" s="193">
        <v>102920</v>
      </c>
      <c r="C311" s="193" t="s">
        <v>243</v>
      </c>
      <c r="D311" s="194">
        <v>173537300</v>
      </c>
      <c r="E311" s="194">
        <v>0</v>
      </c>
      <c r="F311" s="195">
        <f t="shared" si="4"/>
        <v>0</v>
      </c>
      <c r="G311" s="196" t="s">
        <v>297</v>
      </c>
    </row>
    <row r="312" spans="1:7">
      <c r="A312" s="193" t="s">
        <v>229</v>
      </c>
      <c r="B312" s="193">
        <v>67020</v>
      </c>
      <c r="C312" s="193" t="s">
        <v>273</v>
      </c>
      <c r="D312" s="194">
        <v>170560000</v>
      </c>
      <c r="E312" s="194">
        <v>170560000</v>
      </c>
      <c r="F312" s="195">
        <f t="shared" si="4"/>
        <v>1</v>
      </c>
      <c r="G312" s="196" t="s">
        <v>297</v>
      </c>
    </row>
    <row r="313" spans="1:7">
      <c r="A313" s="193" t="s">
        <v>225</v>
      </c>
      <c r="B313" s="193">
        <v>97120</v>
      </c>
      <c r="C313" s="193" t="s">
        <v>273</v>
      </c>
      <c r="D313" s="194">
        <v>170240000</v>
      </c>
      <c r="E313" s="194">
        <v>170240000</v>
      </c>
      <c r="F313" s="195">
        <f t="shared" si="4"/>
        <v>1</v>
      </c>
      <c r="G313" s="196" t="s">
        <v>297</v>
      </c>
    </row>
    <row r="314" spans="1:7">
      <c r="A314" s="193" t="s">
        <v>224</v>
      </c>
      <c r="B314" s="193">
        <v>122320</v>
      </c>
      <c r="C314" s="193" t="s">
        <v>273</v>
      </c>
      <c r="D314" s="194">
        <v>170080000</v>
      </c>
      <c r="E314" s="194">
        <v>170080000</v>
      </c>
      <c r="F314" s="195">
        <f t="shared" si="4"/>
        <v>1</v>
      </c>
      <c r="G314" s="196" t="s">
        <v>297</v>
      </c>
    </row>
    <row r="315" spans="1:7">
      <c r="A315" s="193" t="s">
        <v>379</v>
      </c>
      <c r="B315" s="193">
        <v>20020</v>
      </c>
      <c r="C315" s="193" t="s">
        <v>274</v>
      </c>
      <c r="D315" s="194">
        <v>168129000</v>
      </c>
      <c r="E315" s="194">
        <v>168129000</v>
      </c>
      <c r="F315" s="195">
        <f t="shared" si="4"/>
        <v>1</v>
      </c>
      <c r="G315" s="196" t="s">
        <v>296</v>
      </c>
    </row>
    <row r="316" spans="1:7">
      <c r="A316" s="193" t="s">
        <v>392</v>
      </c>
      <c r="B316" s="193">
        <v>28120</v>
      </c>
      <c r="C316" s="193" t="s">
        <v>231</v>
      </c>
      <c r="D316" s="194">
        <v>166980000</v>
      </c>
      <c r="E316" s="194">
        <v>166980000</v>
      </c>
      <c r="F316" s="195">
        <f t="shared" si="4"/>
        <v>1</v>
      </c>
      <c r="G316" s="196" t="s">
        <v>386</v>
      </c>
    </row>
    <row r="317" spans="1:7">
      <c r="A317" s="193" t="s">
        <v>275</v>
      </c>
      <c r="B317" s="193">
        <v>74120</v>
      </c>
      <c r="C317" s="193" t="s">
        <v>267</v>
      </c>
      <c r="D317" s="194">
        <v>155520000</v>
      </c>
      <c r="E317" s="194">
        <v>155520000</v>
      </c>
      <c r="F317" s="195">
        <f t="shared" si="4"/>
        <v>1</v>
      </c>
      <c r="G317" s="196" t="s">
        <v>297</v>
      </c>
    </row>
    <row r="318" spans="1:7">
      <c r="A318" s="193" t="s">
        <v>239</v>
      </c>
      <c r="B318" s="193">
        <v>3820</v>
      </c>
      <c r="C318" s="193" t="s">
        <v>261</v>
      </c>
      <c r="D318" s="194">
        <v>154791000</v>
      </c>
      <c r="E318" s="194">
        <v>154791000</v>
      </c>
      <c r="F318" s="195">
        <f t="shared" si="4"/>
        <v>1</v>
      </c>
      <c r="G318" s="196" t="s">
        <v>296</v>
      </c>
    </row>
    <row r="319" spans="1:7">
      <c r="A319" s="193" t="s">
        <v>225</v>
      </c>
      <c r="B319" s="193">
        <v>98520</v>
      </c>
      <c r="C319" s="193" t="s">
        <v>267</v>
      </c>
      <c r="D319" s="194">
        <v>151200000</v>
      </c>
      <c r="E319" s="194">
        <v>151200000</v>
      </c>
      <c r="F319" s="195">
        <f t="shared" si="4"/>
        <v>1</v>
      </c>
      <c r="G319" s="196" t="s">
        <v>297</v>
      </c>
    </row>
    <row r="320" spans="1:7">
      <c r="A320" s="193" t="s">
        <v>224</v>
      </c>
      <c r="B320" s="193">
        <v>123620</v>
      </c>
      <c r="C320" s="193" t="s">
        <v>267</v>
      </c>
      <c r="D320" s="194">
        <v>150880000</v>
      </c>
      <c r="E320" s="194">
        <v>150880000</v>
      </c>
      <c r="F320" s="195">
        <f t="shared" si="4"/>
        <v>1</v>
      </c>
      <c r="G320" s="196" t="s">
        <v>297</v>
      </c>
    </row>
    <row r="321" spans="1:7">
      <c r="A321" s="193" t="s">
        <v>241</v>
      </c>
      <c r="B321" s="193">
        <v>114620</v>
      </c>
      <c r="C321" s="193" t="s">
        <v>253</v>
      </c>
      <c r="D321" s="194">
        <v>144960000</v>
      </c>
      <c r="E321" s="194">
        <v>0</v>
      </c>
      <c r="F321" s="195">
        <f t="shared" si="4"/>
        <v>0</v>
      </c>
      <c r="G321" s="196" t="s">
        <v>297</v>
      </c>
    </row>
    <row r="322" spans="1:7">
      <c r="A322" s="193" t="s">
        <v>229</v>
      </c>
      <c r="B322" s="193">
        <v>66820</v>
      </c>
      <c r="C322" s="193" t="s">
        <v>261</v>
      </c>
      <c r="D322" s="194">
        <v>143200000</v>
      </c>
      <c r="E322" s="194">
        <v>143200000</v>
      </c>
      <c r="F322" s="195">
        <f t="shared" si="4"/>
        <v>1</v>
      </c>
      <c r="G322" s="196" t="s">
        <v>297</v>
      </c>
    </row>
    <row r="323" spans="1:7">
      <c r="A323" s="193" t="s">
        <v>414</v>
      </c>
      <c r="B323" s="193">
        <v>34420</v>
      </c>
      <c r="C323" s="193" t="s">
        <v>254</v>
      </c>
      <c r="D323" s="194">
        <v>142155000</v>
      </c>
      <c r="E323" s="194">
        <v>142155000</v>
      </c>
      <c r="F323" s="195">
        <f t="shared" ref="F323:F386" si="5">E323/D323</f>
        <v>1</v>
      </c>
      <c r="G323" s="196" t="s">
        <v>296</v>
      </c>
    </row>
    <row r="324" spans="1:7">
      <c r="A324" s="193" t="s">
        <v>225</v>
      </c>
      <c r="B324" s="193">
        <v>98120</v>
      </c>
      <c r="C324" s="193" t="s">
        <v>261</v>
      </c>
      <c r="D324" s="194">
        <v>141920000</v>
      </c>
      <c r="E324" s="194">
        <v>141920000</v>
      </c>
      <c r="F324" s="195">
        <f t="shared" si="5"/>
        <v>1</v>
      </c>
      <c r="G324" s="196" t="s">
        <v>297</v>
      </c>
    </row>
    <row r="325" spans="1:7">
      <c r="A325" s="193" t="s">
        <v>224</v>
      </c>
      <c r="B325" s="193">
        <v>123220</v>
      </c>
      <c r="C325" s="193" t="s">
        <v>261</v>
      </c>
      <c r="D325" s="194">
        <v>141920000</v>
      </c>
      <c r="E325" s="194">
        <v>141920000</v>
      </c>
      <c r="F325" s="195">
        <f t="shared" si="5"/>
        <v>1</v>
      </c>
      <c r="G325" s="196" t="s">
        <v>297</v>
      </c>
    </row>
    <row r="326" spans="1:7">
      <c r="A326" s="193" t="s">
        <v>389</v>
      </c>
      <c r="B326" s="193">
        <v>26720</v>
      </c>
      <c r="C326" s="193" t="s">
        <v>274</v>
      </c>
      <c r="D326" s="194">
        <v>138996000</v>
      </c>
      <c r="E326" s="194">
        <v>138996000</v>
      </c>
      <c r="F326" s="195">
        <f t="shared" si="5"/>
        <v>1</v>
      </c>
      <c r="G326" s="196" t="s">
        <v>296</v>
      </c>
    </row>
    <row r="327" spans="1:7">
      <c r="A327" s="193" t="s">
        <v>225</v>
      </c>
      <c r="B327" s="193">
        <v>97020</v>
      </c>
      <c r="C327" s="193" t="s">
        <v>247</v>
      </c>
      <c r="D327" s="194">
        <v>135360000</v>
      </c>
      <c r="E327" s="194">
        <v>135360000</v>
      </c>
      <c r="F327" s="195">
        <f t="shared" si="5"/>
        <v>1</v>
      </c>
      <c r="G327" s="196" t="s">
        <v>297</v>
      </c>
    </row>
    <row r="328" spans="1:7">
      <c r="A328" s="193" t="s">
        <v>224</v>
      </c>
      <c r="B328" s="193">
        <v>122220</v>
      </c>
      <c r="C328" s="193" t="s">
        <v>247</v>
      </c>
      <c r="D328" s="194">
        <v>135200000</v>
      </c>
      <c r="E328" s="194">
        <v>135200000</v>
      </c>
      <c r="F328" s="195">
        <f t="shared" si="5"/>
        <v>1</v>
      </c>
      <c r="G328" s="196" t="s">
        <v>297</v>
      </c>
    </row>
    <row r="329" spans="1:7">
      <c r="A329" s="193" t="s">
        <v>414</v>
      </c>
      <c r="B329" s="193">
        <v>34120</v>
      </c>
      <c r="C329" s="193" t="s">
        <v>256</v>
      </c>
      <c r="D329" s="194">
        <v>134433000</v>
      </c>
      <c r="E329" s="194">
        <v>134433000</v>
      </c>
      <c r="F329" s="195">
        <f t="shared" si="5"/>
        <v>1</v>
      </c>
      <c r="G329" s="196" t="s">
        <v>296</v>
      </c>
    </row>
    <row r="330" spans="1:7">
      <c r="A330" s="193" t="s">
        <v>392</v>
      </c>
      <c r="B330" s="193">
        <v>28320</v>
      </c>
      <c r="C330" s="193" t="s">
        <v>247</v>
      </c>
      <c r="D330" s="194">
        <v>130900000</v>
      </c>
      <c r="E330" s="194">
        <v>130900000</v>
      </c>
      <c r="F330" s="195">
        <f t="shared" si="5"/>
        <v>1</v>
      </c>
      <c r="G330" s="196" t="s">
        <v>386</v>
      </c>
    </row>
    <row r="331" spans="1:7">
      <c r="A331" s="193" t="s">
        <v>341</v>
      </c>
      <c r="B331" s="193">
        <v>17920</v>
      </c>
      <c r="C331" s="193" t="s">
        <v>256</v>
      </c>
      <c r="D331" s="194">
        <v>130572000</v>
      </c>
      <c r="E331" s="194">
        <v>130572000</v>
      </c>
      <c r="F331" s="195">
        <f t="shared" si="5"/>
        <v>1</v>
      </c>
      <c r="G331" s="196" t="s">
        <v>296</v>
      </c>
    </row>
    <row r="332" spans="1:7">
      <c r="A332" s="193" t="s">
        <v>241</v>
      </c>
      <c r="B332" s="193">
        <v>115720</v>
      </c>
      <c r="C332" s="193" t="s">
        <v>254</v>
      </c>
      <c r="D332" s="194">
        <v>130560000</v>
      </c>
      <c r="E332" s="194">
        <v>130560000</v>
      </c>
      <c r="F332" s="195">
        <f t="shared" si="5"/>
        <v>1</v>
      </c>
      <c r="G332" s="196" t="s">
        <v>297</v>
      </c>
    </row>
    <row r="333" spans="1:7">
      <c r="A333" s="193" t="s">
        <v>341</v>
      </c>
      <c r="B333" s="193">
        <v>17820</v>
      </c>
      <c r="C333" s="193" t="s">
        <v>231</v>
      </c>
      <c r="D333" s="194">
        <v>129870000</v>
      </c>
      <c r="E333" s="194">
        <v>129870000</v>
      </c>
      <c r="F333" s="195">
        <f t="shared" si="5"/>
        <v>1</v>
      </c>
      <c r="G333" s="196" t="s">
        <v>296</v>
      </c>
    </row>
    <row r="334" spans="1:7">
      <c r="A334" s="193" t="s">
        <v>226</v>
      </c>
      <c r="B334" s="193">
        <v>16420</v>
      </c>
      <c r="C334" s="193" t="s">
        <v>416</v>
      </c>
      <c r="D334" s="194">
        <v>127413000</v>
      </c>
      <c r="E334" s="194">
        <v>127413000</v>
      </c>
      <c r="F334" s="195">
        <f t="shared" si="5"/>
        <v>1</v>
      </c>
      <c r="G334" s="196" t="s">
        <v>296</v>
      </c>
    </row>
    <row r="335" spans="1:7">
      <c r="A335" s="193" t="s">
        <v>394</v>
      </c>
      <c r="B335" s="193">
        <v>31120</v>
      </c>
      <c r="C335" s="193" t="s">
        <v>247</v>
      </c>
      <c r="D335" s="194">
        <v>127413000</v>
      </c>
      <c r="E335" s="194">
        <v>127413000</v>
      </c>
      <c r="F335" s="195">
        <f t="shared" si="5"/>
        <v>1</v>
      </c>
      <c r="G335" s="196" t="s">
        <v>296</v>
      </c>
    </row>
    <row r="336" spans="1:7">
      <c r="A336" s="193" t="s">
        <v>237</v>
      </c>
      <c r="B336" s="193">
        <v>2720</v>
      </c>
      <c r="C336" s="193" t="s">
        <v>260</v>
      </c>
      <c r="D336" s="194">
        <v>127062000</v>
      </c>
      <c r="E336" s="194">
        <v>127062000</v>
      </c>
      <c r="F336" s="195">
        <f t="shared" si="5"/>
        <v>1</v>
      </c>
      <c r="G336" s="196" t="s">
        <v>296</v>
      </c>
    </row>
    <row r="337" spans="1:7">
      <c r="A337" s="193" t="s">
        <v>250</v>
      </c>
      <c r="B337" s="193">
        <v>83920</v>
      </c>
      <c r="C337" s="193" t="s">
        <v>228</v>
      </c>
      <c r="D337" s="194">
        <v>124255000</v>
      </c>
      <c r="E337" s="194">
        <v>0</v>
      </c>
      <c r="F337" s="195">
        <f t="shared" si="5"/>
        <v>0</v>
      </c>
      <c r="G337" s="196" t="s">
        <v>297</v>
      </c>
    </row>
    <row r="338" spans="1:7">
      <c r="A338" s="193" t="s">
        <v>249</v>
      </c>
      <c r="B338" s="193">
        <v>72320</v>
      </c>
      <c r="C338" s="193" t="s">
        <v>227</v>
      </c>
      <c r="D338" s="194">
        <v>120719000</v>
      </c>
      <c r="E338" s="194">
        <v>0</v>
      </c>
      <c r="F338" s="195">
        <f t="shared" si="5"/>
        <v>0</v>
      </c>
      <c r="G338" s="196" t="s">
        <v>297</v>
      </c>
    </row>
    <row r="339" spans="1:7">
      <c r="A339" s="193" t="s">
        <v>248</v>
      </c>
      <c r="B339" s="193">
        <v>85120</v>
      </c>
      <c r="C339" s="193" t="s">
        <v>228</v>
      </c>
      <c r="D339" s="194">
        <v>120202000</v>
      </c>
      <c r="E339" s="194">
        <v>0</v>
      </c>
      <c r="F339" s="195">
        <f t="shared" si="5"/>
        <v>0</v>
      </c>
      <c r="G339" s="196" t="s">
        <v>297</v>
      </c>
    </row>
    <row r="340" spans="1:7">
      <c r="A340" s="193" t="s">
        <v>230</v>
      </c>
      <c r="B340" s="193">
        <v>12920</v>
      </c>
      <c r="C340" s="193" t="s">
        <v>273</v>
      </c>
      <c r="D340" s="194">
        <v>117585000</v>
      </c>
      <c r="E340" s="194">
        <v>117585000</v>
      </c>
      <c r="F340" s="195">
        <f t="shared" si="5"/>
        <v>1</v>
      </c>
      <c r="G340" s="196" t="s">
        <v>296</v>
      </c>
    </row>
    <row r="341" spans="1:7">
      <c r="A341" s="193" t="s">
        <v>238</v>
      </c>
      <c r="B341" s="193">
        <v>120320</v>
      </c>
      <c r="C341" s="193" t="s">
        <v>245</v>
      </c>
      <c r="D341" s="194">
        <v>117357500</v>
      </c>
      <c r="E341" s="194">
        <v>0</v>
      </c>
      <c r="F341" s="195">
        <f t="shared" si="5"/>
        <v>0</v>
      </c>
      <c r="G341" s="196" t="s">
        <v>297</v>
      </c>
    </row>
    <row r="342" spans="1:7">
      <c r="A342" s="193" t="s">
        <v>258</v>
      </c>
      <c r="B342" s="193">
        <v>2120</v>
      </c>
      <c r="C342" s="193" t="s">
        <v>267</v>
      </c>
      <c r="D342" s="194">
        <v>112320000</v>
      </c>
      <c r="E342" s="194">
        <v>112320000</v>
      </c>
      <c r="F342" s="195">
        <f t="shared" si="5"/>
        <v>1</v>
      </c>
      <c r="G342" s="196" t="s">
        <v>296</v>
      </c>
    </row>
    <row r="343" spans="1:7">
      <c r="A343" s="193" t="s">
        <v>230</v>
      </c>
      <c r="B343" s="193">
        <v>14520</v>
      </c>
      <c r="C343" s="193" t="s">
        <v>276</v>
      </c>
      <c r="D343" s="194">
        <v>110916000</v>
      </c>
      <c r="E343" s="194">
        <v>110916000</v>
      </c>
      <c r="F343" s="195">
        <f t="shared" si="5"/>
        <v>1</v>
      </c>
      <c r="G343" s="196" t="s">
        <v>296</v>
      </c>
    </row>
    <row r="344" spans="1:7">
      <c r="A344" s="193" t="s">
        <v>251</v>
      </c>
      <c r="B344" s="193">
        <v>91220</v>
      </c>
      <c r="C344" s="193" t="s">
        <v>260</v>
      </c>
      <c r="D344" s="194">
        <v>106880000</v>
      </c>
      <c r="E344" s="194">
        <v>106880000</v>
      </c>
      <c r="F344" s="195">
        <f t="shared" si="5"/>
        <v>1</v>
      </c>
      <c r="G344" s="196" t="s">
        <v>297</v>
      </c>
    </row>
    <row r="345" spans="1:7">
      <c r="A345" s="193" t="s">
        <v>230</v>
      </c>
      <c r="B345" s="193">
        <v>14620</v>
      </c>
      <c r="C345" s="193" t="s">
        <v>417</v>
      </c>
      <c r="D345" s="194">
        <v>103194000</v>
      </c>
      <c r="E345" s="194">
        <v>103194000</v>
      </c>
      <c r="F345" s="195">
        <f t="shared" si="5"/>
        <v>1</v>
      </c>
      <c r="G345" s="196" t="s">
        <v>296</v>
      </c>
    </row>
    <row r="346" spans="1:7">
      <c r="A346" s="193" t="s">
        <v>225</v>
      </c>
      <c r="B346" s="193">
        <v>100320</v>
      </c>
      <c r="C346" s="193" t="s">
        <v>227</v>
      </c>
      <c r="D346" s="194">
        <v>103120000</v>
      </c>
      <c r="E346" s="194">
        <v>0</v>
      </c>
      <c r="F346" s="195">
        <f t="shared" si="5"/>
        <v>0</v>
      </c>
      <c r="G346" s="196" t="s">
        <v>297</v>
      </c>
    </row>
    <row r="347" spans="1:7">
      <c r="A347" s="193" t="s">
        <v>389</v>
      </c>
      <c r="B347" s="193">
        <v>26420</v>
      </c>
      <c r="C347" s="193" t="s">
        <v>417</v>
      </c>
      <c r="D347" s="194">
        <v>102843000</v>
      </c>
      <c r="E347" s="194">
        <v>102843000</v>
      </c>
      <c r="F347" s="195">
        <f t="shared" si="5"/>
        <v>1</v>
      </c>
      <c r="G347" s="196" t="s">
        <v>296</v>
      </c>
    </row>
    <row r="348" spans="1:7">
      <c r="A348" s="193" t="s">
        <v>224</v>
      </c>
      <c r="B348" s="193">
        <v>125320</v>
      </c>
      <c r="C348" s="193" t="s">
        <v>227</v>
      </c>
      <c r="D348" s="194">
        <v>102340000</v>
      </c>
      <c r="E348" s="194">
        <v>0</v>
      </c>
      <c r="F348" s="195">
        <f t="shared" si="5"/>
        <v>0</v>
      </c>
      <c r="G348" s="196" t="s">
        <v>297</v>
      </c>
    </row>
    <row r="349" spans="1:7">
      <c r="A349" s="193" t="s">
        <v>251</v>
      </c>
      <c r="B349" s="193">
        <v>93320</v>
      </c>
      <c r="C349" s="193" t="s">
        <v>222</v>
      </c>
      <c r="D349" s="194">
        <v>101952000</v>
      </c>
      <c r="E349" s="194">
        <v>0</v>
      </c>
      <c r="F349" s="195">
        <f t="shared" si="5"/>
        <v>0</v>
      </c>
      <c r="G349" s="196" t="s">
        <v>297</v>
      </c>
    </row>
    <row r="350" spans="1:7">
      <c r="A350" s="193" t="s">
        <v>379</v>
      </c>
      <c r="B350" s="193">
        <v>21120</v>
      </c>
      <c r="C350" s="193" t="s">
        <v>417</v>
      </c>
      <c r="D350" s="194">
        <v>100386000</v>
      </c>
      <c r="E350" s="194">
        <v>100386000</v>
      </c>
      <c r="F350" s="195">
        <f t="shared" si="5"/>
        <v>1</v>
      </c>
      <c r="G350" s="196" t="s">
        <v>296</v>
      </c>
    </row>
    <row r="351" spans="1:7">
      <c r="A351" s="193" t="s">
        <v>241</v>
      </c>
      <c r="B351" s="193">
        <v>118120</v>
      </c>
      <c r="C351" s="193" t="s">
        <v>222</v>
      </c>
      <c r="D351" s="194">
        <v>99235000</v>
      </c>
      <c r="E351" s="194">
        <v>0</v>
      </c>
      <c r="F351" s="195">
        <f t="shared" si="5"/>
        <v>0</v>
      </c>
      <c r="G351" s="196" t="s">
        <v>297</v>
      </c>
    </row>
    <row r="352" spans="1:7">
      <c r="A352" s="193" t="s">
        <v>224</v>
      </c>
      <c r="B352" s="193">
        <v>9220</v>
      </c>
      <c r="C352" s="193" t="s">
        <v>227</v>
      </c>
      <c r="D352" s="194">
        <v>93015000</v>
      </c>
      <c r="E352" s="194">
        <v>93015000</v>
      </c>
      <c r="F352" s="195">
        <f t="shared" si="5"/>
        <v>1</v>
      </c>
      <c r="G352" s="196" t="s">
        <v>296</v>
      </c>
    </row>
    <row r="353" spans="1:7">
      <c r="A353" s="193" t="s">
        <v>239</v>
      </c>
      <c r="B353" s="193">
        <v>4720</v>
      </c>
      <c r="C353" s="193" t="s">
        <v>267</v>
      </c>
      <c r="D353" s="194">
        <v>92664000</v>
      </c>
      <c r="E353" s="194">
        <v>92664000</v>
      </c>
      <c r="F353" s="195">
        <f t="shared" si="5"/>
        <v>1</v>
      </c>
      <c r="G353" s="196" t="s">
        <v>296</v>
      </c>
    </row>
    <row r="354" spans="1:7">
      <c r="A354" s="193" t="s">
        <v>252</v>
      </c>
      <c r="B354" s="193">
        <v>127920</v>
      </c>
      <c r="C354" s="193" t="s">
        <v>253</v>
      </c>
      <c r="D354" s="194">
        <v>92411000</v>
      </c>
      <c r="E354" s="194">
        <v>0</v>
      </c>
      <c r="F354" s="195">
        <f t="shared" si="5"/>
        <v>0</v>
      </c>
      <c r="G354" s="196" t="s">
        <v>297</v>
      </c>
    </row>
    <row r="355" spans="1:7">
      <c r="A355" s="193" t="s">
        <v>226</v>
      </c>
      <c r="B355" s="193">
        <v>16820</v>
      </c>
      <c r="C355" s="193" t="s">
        <v>417</v>
      </c>
      <c r="D355" s="194">
        <v>89154000</v>
      </c>
      <c r="E355" s="194">
        <v>89154000</v>
      </c>
      <c r="F355" s="195">
        <f t="shared" si="5"/>
        <v>1</v>
      </c>
      <c r="G355" s="196" t="s">
        <v>296</v>
      </c>
    </row>
    <row r="356" spans="1:7">
      <c r="A356" s="193" t="s">
        <v>382</v>
      </c>
      <c r="B356" s="193">
        <v>23920</v>
      </c>
      <c r="C356" s="193" t="s">
        <v>273</v>
      </c>
      <c r="D356" s="194">
        <v>88880000</v>
      </c>
      <c r="E356" s="194">
        <v>88880000</v>
      </c>
      <c r="F356" s="195">
        <f t="shared" si="5"/>
        <v>1</v>
      </c>
      <c r="G356" s="196" t="s">
        <v>386</v>
      </c>
    </row>
    <row r="357" spans="1:7">
      <c r="A357" s="193" t="s">
        <v>239</v>
      </c>
      <c r="B357" s="193">
        <v>4120</v>
      </c>
      <c r="C357" s="193" t="s">
        <v>265</v>
      </c>
      <c r="D357" s="194">
        <v>87399000</v>
      </c>
      <c r="E357" s="194">
        <v>87399000</v>
      </c>
      <c r="F357" s="195">
        <f t="shared" si="5"/>
        <v>1</v>
      </c>
      <c r="G357" s="196" t="s">
        <v>296</v>
      </c>
    </row>
    <row r="358" spans="1:7">
      <c r="A358" s="193" t="s">
        <v>224</v>
      </c>
      <c r="B358" s="193">
        <v>123920</v>
      </c>
      <c r="C358" s="193" t="s">
        <v>243</v>
      </c>
      <c r="D358" s="194">
        <v>87301000</v>
      </c>
      <c r="E358" s="194">
        <v>0</v>
      </c>
      <c r="F358" s="195">
        <f t="shared" si="5"/>
        <v>0</v>
      </c>
      <c r="G358" s="196" t="s">
        <v>297</v>
      </c>
    </row>
    <row r="359" spans="1:7">
      <c r="A359" s="193" t="s">
        <v>241</v>
      </c>
      <c r="B359" s="193">
        <v>116920</v>
      </c>
      <c r="C359" s="193" t="s">
        <v>267</v>
      </c>
      <c r="D359" s="194">
        <v>81920000</v>
      </c>
      <c r="E359" s="194">
        <v>81920000</v>
      </c>
      <c r="F359" s="195">
        <f t="shared" si="5"/>
        <v>1</v>
      </c>
      <c r="G359" s="196" t="s">
        <v>297</v>
      </c>
    </row>
    <row r="360" spans="1:7">
      <c r="A360" s="193" t="s">
        <v>382</v>
      </c>
      <c r="B360" s="193">
        <v>24420</v>
      </c>
      <c r="C360" s="193" t="s">
        <v>416</v>
      </c>
      <c r="D360" s="194">
        <v>80960000</v>
      </c>
      <c r="E360" s="194">
        <v>80960000</v>
      </c>
      <c r="F360" s="195">
        <f t="shared" si="5"/>
        <v>1</v>
      </c>
      <c r="G360" s="196" t="s">
        <v>386</v>
      </c>
    </row>
    <row r="361" spans="1:7">
      <c r="A361" s="193" t="s">
        <v>226</v>
      </c>
      <c r="B361" s="193">
        <v>16720</v>
      </c>
      <c r="C361" s="193" t="s">
        <v>267</v>
      </c>
      <c r="D361" s="194">
        <v>79326000</v>
      </c>
      <c r="E361" s="194">
        <v>79326000</v>
      </c>
      <c r="F361" s="195">
        <f t="shared" si="5"/>
        <v>1</v>
      </c>
      <c r="G361" s="196" t="s">
        <v>296</v>
      </c>
    </row>
    <row r="362" spans="1:7">
      <c r="A362" s="193" t="s">
        <v>389</v>
      </c>
      <c r="B362" s="193">
        <v>27120</v>
      </c>
      <c r="C362" s="193" t="s">
        <v>278</v>
      </c>
      <c r="D362" s="194">
        <v>78624000</v>
      </c>
      <c r="E362" s="194">
        <v>78624000</v>
      </c>
      <c r="F362" s="195">
        <f t="shared" si="5"/>
        <v>1</v>
      </c>
      <c r="G362" s="196" t="s">
        <v>296</v>
      </c>
    </row>
    <row r="363" spans="1:7">
      <c r="A363" s="193" t="s">
        <v>250</v>
      </c>
      <c r="B363" s="193">
        <v>83820</v>
      </c>
      <c r="C363" s="193" t="s">
        <v>222</v>
      </c>
      <c r="D363" s="194">
        <v>78039000</v>
      </c>
      <c r="E363" s="194">
        <v>0</v>
      </c>
      <c r="F363" s="195">
        <f t="shared" si="5"/>
        <v>0</v>
      </c>
      <c r="G363" s="196" t="s">
        <v>297</v>
      </c>
    </row>
    <row r="364" spans="1:7">
      <c r="A364" s="193" t="s">
        <v>241</v>
      </c>
      <c r="B364" s="193">
        <v>116520</v>
      </c>
      <c r="C364" s="193" t="s">
        <v>261</v>
      </c>
      <c r="D364" s="194">
        <v>77760000</v>
      </c>
      <c r="E364" s="194">
        <v>77760000</v>
      </c>
      <c r="F364" s="195">
        <f t="shared" si="5"/>
        <v>1</v>
      </c>
      <c r="G364" s="196" t="s">
        <v>297</v>
      </c>
    </row>
    <row r="365" spans="1:7">
      <c r="A365" s="193" t="s">
        <v>249</v>
      </c>
      <c r="B365" s="193">
        <v>72520</v>
      </c>
      <c r="C365" s="193" t="s">
        <v>234</v>
      </c>
      <c r="D365" s="194">
        <v>74469000</v>
      </c>
      <c r="E365" s="194">
        <v>0</v>
      </c>
      <c r="F365" s="195">
        <f t="shared" si="5"/>
        <v>0</v>
      </c>
      <c r="G365" s="196" t="s">
        <v>297</v>
      </c>
    </row>
    <row r="366" spans="1:7">
      <c r="A366" s="193" t="s">
        <v>239</v>
      </c>
      <c r="B366" s="193">
        <v>3920</v>
      </c>
      <c r="C366" s="193" t="s">
        <v>262</v>
      </c>
      <c r="D366" s="194">
        <v>73710000</v>
      </c>
      <c r="E366" s="194">
        <v>73710000</v>
      </c>
      <c r="F366" s="195">
        <f t="shared" si="5"/>
        <v>1</v>
      </c>
      <c r="G366" s="196" t="s">
        <v>296</v>
      </c>
    </row>
    <row r="367" spans="1:7">
      <c r="A367" s="193" t="s">
        <v>382</v>
      </c>
      <c r="B367" s="193">
        <v>24220</v>
      </c>
      <c r="C367" s="193" t="s">
        <v>274</v>
      </c>
      <c r="D367" s="194">
        <v>71720000</v>
      </c>
      <c r="E367" s="194">
        <v>71720000</v>
      </c>
      <c r="F367" s="195">
        <f t="shared" si="5"/>
        <v>1</v>
      </c>
      <c r="G367" s="196" t="s">
        <v>386</v>
      </c>
    </row>
    <row r="368" spans="1:7">
      <c r="A368" s="193" t="s">
        <v>251</v>
      </c>
      <c r="B368" s="193">
        <v>93220</v>
      </c>
      <c r="C368" s="193" t="s">
        <v>228</v>
      </c>
      <c r="D368" s="194">
        <v>70919000</v>
      </c>
      <c r="E368" s="194">
        <v>0</v>
      </c>
      <c r="F368" s="195">
        <f t="shared" si="5"/>
        <v>0</v>
      </c>
      <c r="G368" s="196" t="s">
        <v>297</v>
      </c>
    </row>
    <row r="369" spans="1:7">
      <c r="A369" s="193" t="s">
        <v>244</v>
      </c>
      <c r="B369" s="193">
        <v>320</v>
      </c>
      <c r="C369" s="193" t="s">
        <v>261</v>
      </c>
      <c r="D369" s="194">
        <v>70200000</v>
      </c>
      <c r="E369" s="194">
        <v>70200000</v>
      </c>
      <c r="F369" s="195">
        <f t="shared" si="5"/>
        <v>1</v>
      </c>
      <c r="G369" s="196" t="s">
        <v>296</v>
      </c>
    </row>
    <row r="370" spans="1:7">
      <c r="A370" s="193" t="s">
        <v>230</v>
      </c>
      <c r="B370" s="193">
        <v>14120</v>
      </c>
      <c r="C370" s="193" t="s">
        <v>278</v>
      </c>
      <c r="D370" s="194">
        <v>68445000</v>
      </c>
      <c r="E370" s="194">
        <v>68445000</v>
      </c>
      <c r="F370" s="195">
        <f t="shared" si="5"/>
        <v>1</v>
      </c>
      <c r="G370" s="196" t="s">
        <v>296</v>
      </c>
    </row>
    <row r="371" spans="1:7">
      <c r="A371" s="193" t="s">
        <v>241</v>
      </c>
      <c r="B371" s="193">
        <v>115420</v>
      </c>
      <c r="C371" s="193" t="s">
        <v>247</v>
      </c>
      <c r="D371" s="194">
        <v>66240000</v>
      </c>
      <c r="E371" s="194">
        <v>66240000</v>
      </c>
      <c r="F371" s="195">
        <f t="shared" si="5"/>
        <v>1</v>
      </c>
      <c r="G371" s="196" t="s">
        <v>297</v>
      </c>
    </row>
    <row r="372" spans="1:7">
      <c r="A372" s="193" t="s">
        <v>251</v>
      </c>
      <c r="B372" s="193">
        <v>91920</v>
      </c>
      <c r="C372" s="193" t="s">
        <v>254</v>
      </c>
      <c r="D372" s="194">
        <v>65440000</v>
      </c>
      <c r="E372" s="194">
        <v>65440000</v>
      </c>
      <c r="F372" s="195">
        <f t="shared" si="5"/>
        <v>1</v>
      </c>
      <c r="G372" s="196" t="s">
        <v>297</v>
      </c>
    </row>
    <row r="373" spans="1:7">
      <c r="A373" s="193" t="s">
        <v>229</v>
      </c>
      <c r="B373" s="193">
        <v>69020</v>
      </c>
      <c r="C373" s="193" t="s">
        <v>245</v>
      </c>
      <c r="D373" s="194">
        <v>63706000</v>
      </c>
      <c r="E373" s="194">
        <v>0</v>
      </c>
      <c r="F373" s="195">
        <f t="shared" si="5"/>
        <v>0</v>
      </c>
      <c r="G373" s="196" t="s">
        <v>297</v>
      </c>
    </row>
    <row r="374" spans="1:7">
      <c r="A374" s="193" t="s">
        <v>225</v>
      </c>
      <c r="B374" s="193">
        <v>99920</v>
      </c>
      <c r="C374" s="193" t="s">
        <v>234</v>
      </c>
      <c r="D374" s="194">
        <v>61121000</v>
      </c>
      <c r="E374" s="194">
        <v>0</v>
      </c>
      <c r="F374" s="195">
        <f t="shared" si="5"/>
        <v>0</v>
      </c>
      <c r="G374" s="196" t="s">
        <v>297</v>
      </c>
    </row>
    <row r="375" spans="1:7">
      <c r="A375" s="193" t="s">
        <v>394</v>
      </c>
      <c r="B375" s="193">
        <v>31520</v>
      </c>
      <c r="C375" s="193" t="s">
        <v>231</v>
      </c>
      <c r="D375" s="194">
        <v>58266000</v>
      </c>
      <c r="E375" s="194">
        <v>58266000</v>
      </c>
      <c r="F375" s="195">
        <f t="shared" si="5"/>
        <v>1</v>
      </c>
      <c r="G375" s="196" t="s">
        <v>296</v>
      </c>
    </row>
    <row r="376" spans="1:7">
      <c r="A376" s="193" t="s">
        <v>224</v>
      </c>
      <c r="B376" s="193">
        <v>125020</v>
      </c>
      <c r="C376" s="193" t="s">
        <v>234</v>
      </c>
      <c r="D376" s="194">
        <v>57751000</v>
      </c>
      <c r="E376" s="194">
        <v>0</v>
      </c>
      <c r="F376" s="195">
        <f t="shared" si="5"/>
        <v>0</v>
      </c>
      <c r="G376" s="196" t="s">
        <v>297</v>
      </c>
    </row>
    <row r="377" spans="1:7">
      <c r="A377" s="193" t="s">
        <v>223</v>
      </c>
      <c r="B377" s="193">
        <v>7220</v>
      </c>
      <c r="C377" s="193" t="s">
        <v>276</v>
      </c>
      <c r="D377" s="194">
        <v>55809000</v>
      </c>
      <c r="E377" s="194">
        <v>55809000</v>
      </c>
      <c r="F377" s="195">
        <f t="shared" si="5"/>
        <v>1</v>
      </c>
      <c r="G377" s="196" t="s">
        <v>296</v>
      </c>
    </row>
    <row r="378" spans="1:7">
      <c r="A378" s="193" t="s">
        <v>379</v>
      </c>
      <c r="B378" s="193">
        <v>20620</v>
      </c>
      <c r="C378" s="193" t="s">
        <v>278</v>
      </c>
      <c r="D378" s="194">
        <v>55107000</v>
      </c>
      <c r="E378" s="194">
        <v>55107000</v>
      </c>
      <c r="F378" s="195">
        <f t="shared" si="5"/>
        <v>1</v>
      </c>
      <c r="G378" s="196" t="s">
        <v>296</v>
      </c>
    </row>
    <row r="379" spans="1:7">
      <c r="A379" s="193" t="s">
        <v>224</v>
      </c>
      <c r="B379" s="193">
        <v>8720</v>
      </c>
      <c r="C379" s="193" t="s">
        <v>234</v>
      </c>
      <c r="D379" s="194">
        <v>54756000</v>
      </c>
      <c r="E379" s="194">
        <v>54756000</v>
      </c>
      <c r="F379" s="195">
        <f t="shared" si="5"/>
        <v>1</v>
      </c>
      <c r="G379" s="196" t="s">
        <v>296</v>
      </c>
    </row>
    <row r="380" spans="1:7">
      <c r="A380" s="193" t="s">
        <v>241</v>
      </c>
      <c r="B380" s="193">
        <v>118020</v>
      </c>
      <c r="C380" s="193" t="s">
        <v>228</v>
      </c>
      <c r="D380" s="194">
        <v>54713000</v>
      </c>
      <c r="E380" s="194">
        <v>0</v>
      </c>
      <c r="F380" s="195">
        <f t="shared" si="5"/>
        <v>0</v>
      </c>
      <c r="G380" s="196" t="s">
        <v>297</v>
      </c>
    </row>
    <row r="381" spans="1:7">
      <c r="A381" s="193" t="s">
        <v>230</v>
      </c>
      <c r="B381" s="193">
        <v>13220</v>
      </c>
      <c r="C381" s="193" t="s">
        <v>279</v>
      </c>
      <c r="D381" s="194">
        <v>52650000</v>
      </c>
      <c r="E381" s="194">
        <v>52650000</v>
      </c>
      <c r="F381" s="195">
        <f t="shared" si="5"/>
        <v>1</v>
      </c>
      <c r="G381" s="196" t="s">
        <v>296</v>
      </c>
    </row>
    <row r="382" spans="1:7">
      <c r="A382" s="193" t="s">
        <v>255</v>
      </c>
      <c r="B382" s="193">
        <v>128720</v>
      </c>
      <c r="C382" s="193" t="s">
        <v>253</v>
      </c>
      <c r="D382" s="194">
        <v>51290000</v>
      </c>
      <c r="E382" s="194">
        <v>0</v>
      </c>
      <c r="F382" s="195">
        <f t="shared" si="5"/>
        <v>0</v>
      </c>
      <c r="G382" s="196" t="s">
        <v>297</v>
      </c>
    </row>
    <row r="383" spans="1:7">
      <c r="A383" s="193" t="s">
        <v>392</v>
      </c>
      <c r="B383" s="193">
        <v>28720</v>
      </c>
      <c r="C383" s="193" t="s">
        <v>232</v>
      </c>
      <c r="D383" s="194">
        <v>51040000</v>
      </c>
      <c r="E383" s="194">
        <v>51040000</v>
      </c>
      <c r="F383" s="195">
        <f t="shared" si="5"/>
        <v>1</v>
      </c>
      <c r="G383" s="196" t="s">
        <v>386</v>
      </c>
    </row>
    <row r="384" spans="1:7">
      <c r="A384" s="193" t="s">
        <v>241</v>
      </c>
      <c r="B384" s="193">
        <v>115520</v>
      </c>
      <c r="C384" s="193" t="s">
        <v>273</v>
      </c>
      <c r="D384" s="194">
        <v>50880000</v>
      </c>
      <c r="E384" s="194">
        <v>50880000</v>
      </c>
      <c r="F384" s="195">
        <f t="shared" si="5"/>
        <v>1</v>
      </c>
      <c r="G384" s="196" t="s">
        <v>297</v>
      </c>
    </row>
    <row r="385" spans="1:7">
      <c r="A385" s="193" t="s">
        <v>379</v>
      </c>
      <c r="B385" s="193">
        <v>19620</v>
      </c>
      <c r="C385" s="193" t="s">
        <v>279</v>
      </c>
      <c r="D385" s="194">
        <v>50544000</v>
      </c>
      <c r="E385" s="194">
        <v>50544000</v>
      </c>
      <c r="F385" s="195">
        <f t="shared" si="5"/>
        <v>1</v>
      </c>
      <c r="G385" s="196" t="s">
        <v>296</v>
      </c>
    </row>
    <row r="386" spans="1:7">
      <c r="A386" s="193" t="s">
        <v>258</v>
      </c>
      <c r="B386" s="193">
        <v>2020</v>
      </c>
      <c r="C386" s="193" t="s">
        <v>260</v>
      </c>
      <c r="D386" s="194">
        <v>50193000</v>
      </c>
      <c r="E386" s="194">
        <v>50193000</v>
      </c>
      <c r="F386" s="195">
        <f t="shared" si="5"/>
        <v>1</v>
      </c>
      <c r="G386" s="196" t="s">
        <v>296</v>
      </c>
    </row>
    <row r="387" spans="1:7">
      <c r="A387" s="193" t="s">
        <v>382</v>
      </c>
      <c r="B387" s="193">
        <v>23620</v>
      </c>
      <c r="C387" s="193" t="s">
        <v>276</v>
      </c>
      <c r="D387" s="194">
        <v>49940000</v>
      </c>
      <c r="E387" s="194">
        <v>49940000</v>
      </c>
      <c r="F387" s="195">
        <f t="shared" ref="F387:F450" si="6">E387/D387</f>
        <v>1</v>
      </c>
      <c r="G387" s="196" t="s">
        <v>386</v>
      </c>
    </row>
    <row r="388" spans="1:7">
      <c r="A388" s="193" t="s">
        <v>226</v>
      </c>
      <c r="B388" s="193">
        <v>15220</v>
      </c>
      <c r="C388" s="193" t="s">
        <v>266</v>
      </c>
      <c r="D388" s="194">
        <v>49842000</v>
      </c>
      <c r="E388" s="194">
        <v>49842000</v>
      </c>
      <c r="F388" s="195">
        <f t="shared" si="6"/>
        <v>1</v>
      </c>
      <c r="G388" s="196" t="s">
        <v>296</v>
      </c>
    </row>
    <row r="389" spans="1:7">
      <c r="A389" s="193" t="s">
        <v>414</v>
      </c>
      <c r="B389" s="193">
        <v>33020</v>
      </c>
      <c r="C389" s="193" t="s">
        <v>265</v>
      </c>
      <c r="D389" s="194">
        <v>49140000</v>
      </c>
      <c r="E389" s="194">
        <v>49140000</v>
      </c>
      <c r="F389" s="195">
        <f t="shared" si="6"/>
        <v>1</v>
      </c>
      <c r="G389" s="196" t="s">
        <v>296</v>
      </c>
    </row>
    <row r="390" spans="1:7">
      <c r="A390" s="193" t="s">
        <v>223</v>
      </c>
      <c r="B390" s="193">
        <v>6420</v>
      </c>
      <c r="C390" s="193" t="s">
        <v>278</v>
      </c>
      <c r="D390" s="194">
        <v>48438000</v>
      </c>
      <c r="E390" s="194">
        <v>48438000</v>
      </c>
      <c r="F390" s="195">
        <f t="shared" si="6"/>
        <v>1</v>
      </c>
      <c r="G390" s="196" t="s">
        <v>296</v>
      </c>
    </row>
    <row r="391" spans="1:7">
      <c r="A391" s="193" t="s">
        <v>414</v>
      </c>
      <c r="B391" s="193">
        <v>33920</v>
      </c>
      <c r="C391" s="193" t="s">
        <v>262</v>
      </c>
      <c r="D391" s="194">
        <v>48438000</v>
      </c>
      <c r="E391" s="194">
        <v>48438000</v>
      </c>
      <c r="F391" s="195">
        <f t="shared" si="6"/>
        <v>1</v>
      </c>
      <c r="G391" s="196" t="s">
        <v>296</v>
      </c>
    </row>
    <row r="392" spans="1:7">
      <c r="A392" s="193" t="s">
        <v>249</v>
      </c>
      <c r="B392" s="193">
        <v>72420</v>
      </c>
      <c r="C392" s="193" t="s">
        <v>231</v>
      </c>
      <c r="D392" s="194">
        <v>47065000</v>
      </c>
      <c r="E392" s="194">
        <v>0</v>
      </c>
      <c r="F392" s="195">
        <f t="shared" si="6"/>
        <v>0</v>
      </c>
      <c r="G392" s="196" t="s">
        <v>297</v>
      </c>
    </row>
    <row r="393" spans="1:7">
      <c r="A393" s="193" t="s">
        <v>257</v>
      </c>
      <c r="B393" s="193">
        <v>106320</v>
      </c>
      <c r="C393" s="193" t="s">
        <v>253</v>
      </c>
      <c r="D393" s="194">
        <v>46049000</v>
      </c>
      <c r="E393" s="194">
        <v>0</v>
      </c>
      <c r="F393" s="195">
        <f t="shared" si="6"/>
        <v>0</v>
      </c>
      <c r="G393" s="196" t="s">
        <v>297</v>
      </c>
    </row>
    <row r="394" spans="1:7">
      <c r="A394" s="193" t="s">
        <v>223</v>
      </c>
      <c r="B394" s="193">
        <v>6820</v>
      </c>
      <c r="C394" s="193" t="s">
        <v>279</v>
      </c>
      <c r="D394" s="194">
        <v>45981000</v>
      </c>
      <c r="E394" s="194">
        <v>45981000</v>
      </c>
      <c r="F394" s="195">
        <f t="shared" si="6"/>
        <v>1</v>
      </c>
      <c r="G394" s="196" t="s">
        <v>296</v>
      </c>
    </row>
    <row r="395" spans="1:7">
      <c r="A395" s="193" t="s">
        <v>225</v>
      </c>
      <c r="B395" s="193">
        <v>99520</v>
      </c>
      <c r="C395" s="193" t="s">
        <v>245</v>
      </c>
      <c r="D395" s="194">
        <v>45790000</v>
      </c>
      <c r="E395" s="194">
        <v>0</v>
      </c>
      <c r="F395" s="195">
        <f t="shared" si="6"/>
        <v>0</v>
      </c>
      <c r="G395" s="196" t="s">
        <v>297</v>
      </c>
    </row>
    <row r="396" spans="1:7">
      <c r="A396" s="193" t="s">
        <v>224</v>
      </c>
      <c r="B396" s="193">
        <v>124620</v>
      </c>
      <c r="C396" s="193" t="s">
        <v>245</v>
      </c>
      <c r="D396" s="194">
        <v>45570000</v>
      </c>
      <c r="E396" s="194">
        <v>0</v>
      </c>
      <c r="F396" s="195">
        <f t="shared" si="6"/>
        <v>0</v>
      </c>
      <c r="G396" s="196" t="s">
        <v>297</v>
      </c>
    </row>
    <row r="397" spans="1:7">
      <c r="A397" s="193" t="s">
        <v>223</v>
      </c>
      <c r="B397" s="193">
        <v>8320</v>
      </c>
      <c r="C397" s="193" t="s">
        <v>417</v>
      </c>
      <c r="D397" s="194">
        <v>44928000</v>
      </c>
      <c r="E397" s="194">
        <v>44928000</v>
      </c>
      <c r="F397" s="195">
        <f t="shared" si="6"/>
        <v>1</v>
      </c>
      <c r="G397" s="196" t="s">
        <v>296</v>
      </c>
    </row>
    <row r="398" spans="1:7">
      <c r="A398" s="193" t="s">
        <v>238</v>
      </c>
      <c r="B398" s="193">
        <v>120120</v>
      </c>
      <c r="C398" s="193" t="s">
        <v>253</v>
      </c>
      <c r="D398" s="194">
        <v>44357800</v>
      </c>
      <c r="E398" s="194">
        <v>0</v>
      </c>
      <c r="F398" s="195">
        <f t="shared" si="6"/>
        <v>0</v>
      </c>
      <c r="G398" s="196" t="s">
        <v>297</v>
      </c>
    </row>
    <row r="399" spans="1:7">
      <c r="A399" s="193" t="s">
        <v>225</v>
      </c>
      <c r="B399" s="193">
        <v>100720</v>
      </c>
      <c r="C399" s="193" t="s">
        <v>231</v>
      </c>
      <c r="D399" s="194">
        <v>44305000</v>
      </c>
      <c r="E399" s="194">
        <v>0</v>
      </c>
      <c r="F399" s="195">
        <f t="shared" si="6"/>
        <v>0</v>
      </c>
      <c r="G399" s="196" t="s">
        <v>297</v>
      </c>
    </row>
    <row r="400" spans="1:7">
      <c r="A400" s="193" t="s">
        <v>224</v>
      </c>
      <c r="B400" s="193">
        <v>125720</v>
      </c>
      <c r="C400" s="193" t="s">
        <v>231</v>
      </c>
      <c r="D400" s="194">
        <v>44066000</v>
      </c>
      <c r="E400" s="194">
        <v>0</v>
      </c>
      <c r="F400" s="195">
        <f t="shared" si="6"/>
        <v>0</v>
      </c>
      <c r="G400" s="196" t="s">
        <v>297</v>
      </c>
    </row>
    <row r="401" spans="1:7">
      <c r="A401" s="193" t="s">
        <v>259</v>
      </c>
      <c r="B401" s="193">
        <v>90720</v>
      </c>
      <c r="C401" s="193" t="s">
        <v>243</v>
      </c>
      <c r="D401" s="194">
        <v>43115800</v>
      </c>
      <c r="E401" s="194">
        <v>0</v>
      </c>
      <c r="F401" s="195">
        <f t="shared" si="6"/>
        <v>0</v>
      </c>
      <c r="G401" s="196" t="s">
        <v>297</v>
      </c>
    </row>
    <row r="402" spans="1:7">
      <c r="A402" s="193" t="s">
        <v>264</v>
      </c>
      <c r="B402" s="193">
        <v>94320</v>
      </c>
      <c r="C402" s="193" t="s">
        <v>267</v>
      </c>
      <c r="D402" s="194">
        <v>41120000</v>
      </c>
      <c r="E402" s="194">
        <v>41120000</v>
      </c>
      <c r="F402" s="195">
        <f t="shared" si="6"/>
        <v>1</v>
      </c>
      <c r="G402" s="196" t="s">
        <v>297</v>
      </c>
    </row>
    <row r="403" spans="1:7">
      <c r="A403" s="193" t="s">
        <v>239</v>
      </c>
      <c r="B403" s="193">
        <v>4220</v>
      </c>
      <c r="C403" s="193" t="s">
        <v>247</v>
      </c>
      <c r="D403" s="194">
        <v>41067000</v>
      </c>
      <c r="E403" s="194">
        <v>41067000</v>
      </c>
      <c r="F403" s="195">
        <f t="shared" si="6"/>
        <v>1</v>
      </c>
      <c r="G403" s="196" t="s">
        <v>296</v>
      </c>
    </row>
    <row r="404" spans="1:7">
      <c r="A404" s="193" t="s">
        <v>414</v>
      </c>
      <c r="B404" s="193">
        <v>33520</v>
      </c>
      <c r="C404" s="193" t="s">
        <v>266</v>
      </c>
      <c r="D404" s="194">
        <v>40014000</v>
      </c>
      <c r="E404" s="194">
        <v>40014000</v>
      </c>
      <c r="F404" s="195">
        <f t="shared" si="6"/>
        <v>1</v>
      </c>
      <c r="G404" s="196" t="s">
        <v>296</v>
      </c>
    </row>
    <row r="405" spans="1:7">
      <c r="A405" s="193" t="s">
        <v>250</v>
      </c>
      <c r="B405" s="193">
        <v>84420</v>
      </c>
      <c r="C405" s="193" t="s">
        <v>253</v>
      </c>
      <c r="D405" s="194">
        <v>39613100</v>
      </c>
      <c r="E405" s="194">
        <v>0</v>
      </c>
      <c r="F405" s="195">
        <f t="shared" si="6"/>
        <v>0</v>
      </c>
      <c r="G405" s="196" t="s">
        <v>297</v>
      </c>
    </row>
    <row r="406" spans="1:7">
      <c r="A406" s="193" t="s">
        <v>229</v>
      </c>
      <c r="B406" s="193">
        <v>67220</v>
      </c>
      <c r="C406" s="193" t="s">
        <v>270</v>
      </c>
      <c r="D406" s="194">
        <v>39360000</v>
      </c>
      <c r="E406" s="194">
        <v>39360000</v>
      </c>
      <c r="F406" s="195">
        <f t="shared" si="6"/>
        <v>1</v>
      </c>
      <c r="G406" s="196" t="s">
        <v>297</v>
      </c>
    </row>
    <row r="407" spans="1:7">
      <c r="A407" s="193" t="s">
        <v>414</v>
      </c>
      <c r="B407" s="193">
        <v>34320</v>
      </c>
      <c r="C407" s="193" t="s">
        <v>261</v>
      </c>
      <c r="D407" s="194">
        <v>39312000</v>
      </c>
      <c r="E407" s="194">
        <v>39312000</v>
      </c>
      <c r="F407" s="195">
        <f t="shared" si="6"/>
        <v>1</v>
      </c>
      <c r="G407" s="196" t="s">
        <v>296</v>
      </c>
    </row>
    <row r="408" spans="1:7">
      <c r="A408" s="193" t="s">
        <v>225</v>
      </c>
      <c r="B408" s="193">
        <v>97220</v>
      </c>
      <c r="C408" s="193" t="s">
        <v>270</v>
      </c>
      <c r="D408" s="194">
        <v>39200000</v>
      </c>
      <c r="E408" s="194">
        <v>39200000</v>
      </c>
      <c r="F408" s="195">
        <f t="shared" si="6"/>
        <v>1</v>
      </c>
      <c r="G408" s="196" t="s">
        <v>297</v>
      </c>
    </row>
    <row r="409" spans="1:7">
      <c r="A409" s="193" t="s">
        <v>224</v>
      </c>
      <c r="B409" s="193">
        <v>122420</v>
      </c>
      <c r="C409" s="193" t="s">
        <v>270</v>
      </c>
      <c r="D409" s="194">
        <v>39200000</v>
      </c>
      <c r="E409" s="194">
        <v>39200000</v>
      </c>
      <c r="F409" s="195">
        <f t="shared" si="6"/>
        <v>1</v>
      </c>
      <c r="G409" s="196" t="s">
        <v>297</v>
      </c>
    </row>
    <row r="410" spans="1:7">
      <c r="A410" s="193" t="s">
        <v>239</v>
      </c>
      <c r="B410" s="193">
        <v>4020</v>
      </c>
      <c r="C410" s="193" t="s">
        <v>270</v>
      </c>
      <c r="D410" s="194">
        <v>38961000</v>
      </c>
      <c r="E410" s="194">
        <v>38961000</v>
      </c>
      <c r="F410" s="195">
        <f t="shared" si="6"/>
        <v>1</v>
      </c>
      <c r="G410" s="196" t="s">
        <v>296</v>
      </c>
    </row>
    <row r="411" spans="1:7">
      <c r="A411" s="193" t="s">
        <v>379</v>
      </c>
      <c r="B411" s="193">
        <v>18920</v>
      </c>
      <c r="C411" s="193" t="s">
        <v>280</v>
      </c>
      <c r="D411" s="194">
        <v>38961000</v>
      </c>
      <c r="E411" s="194">
        <v>38961000</v>
      </c>
      <c r="F411" s="195">
        <f t="shared" si="6"/>
        <v>1</v>
      </c>
      <c r="G411" s="196" t="s">
        <v>296</v>
      </c>
    </row>
    <row r="412" spans="1:7">
      <c r="A412" s="193" t="s">
        <v>264</v>
      </c>
      <c r="B412" s="193">
        <v>93920</v>
      </c>
      <c r="C412" s="193" t="s">
        <v>261</v>
      </c>
      <c r="D412" s="194">
        <v>38880000</v>
      </c>
      <c r="E412" s="194">
        <v>38880000</v>
      </c>
      <c r="F412" s="195">
        <f t="shared" si="6"/>
        <v>1</v>
      </c>
      <c r="G412" s="196" t="s">
        <v>297</v>
      </c>
    </row>
    <row r="413" spans="1:7">
      <c r="A413" s="193" t="s">
        <v>246</v>
      </c>
      <c r="B413" s="193">
        <v>5820</v>
      </c>
      <c r="C413" s="193" t="s">
        <v>222</v>
      </c>
      <c r="D413" s="194">
        <v>37908000</v>
      </c>
      <c r="E413" s="194">
        <v>37908000</v>
      </c>
      <c r="F413" s="195">
        <f t="shared" si="6"/>
        <v>1</v>
      </c>
      <c r="G413" s="196" t="s">
        <v>296</v>
      </c>
    </row>
    <row r="414" spans="1:7">
      <c r="A414" s="193" t="s">
        <v>239</v>
      </c>
      <c r="B414" s="193">
        <v>3220</v>
      </c>
      <c r="C414" s="193" t="s">
        <v>234</v>
      </c>
      <c r="D414" s="194">
        <v>35802000</v>
      </c>
      <c r="E414" s="194">
        <v>35802000</v>
      </c>
      <c r="F414" s="195">
        <f t="shared" si="6"/>
        <v>1</v>
      </c>
      <c r="G414" s="196" t="s">
        <v>296</v>
      </c>
    </row>
    <row r="415" spans="1:7">
      <c r="A415" s="193" t="s">
        <v>221</v>
      </c>
      <c r="B415" s="193">
        <v>11420</v>
      </c>
      <c r="C415" s="193" t="s">
        <v>280</v>
      </c>
      <c r="D415" s="194">
        <v>35802000</v>
      </c>
      <c r="E415" s="194">
        <v>35802000</v>
      </c>
      <c r="F415" s="195">
        <f t="shared" si="6"/>
        <v>1</v>
      </c>
      <c r="G415" s="196" t="s">
        <v>296</v>
      </c>
    </row>
    <row r="416" spans="1:7">
      <c r="A416" s="193" t="s">
        <v>251</v>
      </c>
      <c r="B416" s="193">
        <v>91620</v>
      </c>
      <c r="C416" s="193" t="s">
        <v>247</v>
      </c>
      <c r="D416" s="194">
        <v>34400000</v>
      </c>
      <c r="E416" s="194">
        <v>34400000</v>
      </c>
      <c r="F416" s="195">
        <f t="shared" si="6"/>
        <v>1</v>
      </c>
      <c r="G416" s="196" t="s">
        <v>297</v>
      </c>
    </row>
    <row r="417" spans="1:7">
      <c r="A417" s="193" t="s">
        <v>226</v>
      </c>
      <c r="B417" s="193">
        <v>16620</v>
      </c>
      <c r="C417" s="193" t="s">
        <v>260</v>
      </c>
      <c r="D417" s="194">
        <v>34398000</v>
      </c>
      <c r="E417" s="194">
        <v>34398000</v>
      </c>
      <c r="F417" s="195">
        <f t="shared" si="6"/>
        <v>1</v>
      </c>
      <c r="G417" s="196" t="s">
        <v>296</v>
      </c>
    </row>
    <row r="418" spans="1:7">
      <c r="A418" s="193" t="s">
        <v>226</v>
      </c>
      <c r="B418" s="193">
        <v>14720</v>
      </c>
      <c r="C418" s="193" t="s">
        <v>234</v>
      </c>
      <c r="D418" s="194">
        <v>33696000</v>
      </c>
      <c r="E418" s="194">
        <v>33696000</v>
      </c>
      <c r="F418" s="195">
        <f t="shared" si="6"/>
        <v>1</v>
      </c>
      <c r="G418" s="196" t="s">
        <v>296</v>
      </c>
    </row>
    <row r="419" spans="1:7">
      <c r="A419" s="193" t="s">
        <v>389</v>
      </c>
      <c r="B419" s="193">
        <v>27320</v>
      </c>
      <c r="C419" s="193" t="s">
        <v>280</v>
      </c>
      <c r="D419" s="194">
        <v>31941000</v>
      </c>
      <c r="E419" s="194">
        <v>31941000</v>
      </c>
      <c r="F419" s="195">
        <f t="shared" si="6"/>
        <v>1</v>
      </c>
      <c r="G419" s="196" t="s">
        <v>296</v>
      </c>
    </row>
    <row r="420" spans="1:7">
      <c r="A420" s="193" t="s">
        <v>240</v>
      </c>
      <c r="B420" s="193">
        <v>103020</v>
      </c>
      <c r="C420" s="193" t="s">
        <v>245</v>
      </c>
      <c r="D420" s="194">
        <v>31838900</v>
      </c>
      <c r="E420" s="194">
        <v>0</v>
      </c>
      <c r="F420" s="195">
        <f t="shared" si="6"/>
        <v>0</v>
      </c>
      <c r="G420" s="196" t="s">
        <v>297</v>
      </c>
    </row>
    <row r="421" spans="1:7">
      <c r="A421" s="193" t="s">
        <v>225</v>
      </c>
      <c r="B421" s="193">
        <v>100020</v>
      </c>
      <c r="C421" s="193" t="s">
        <v>253</v>
      </c>
      <c r="D421" s="194">
        <v>31676000</v>
      </c>
      <c r="E421" s="194">
        <v>0</v>
      </c>
      <c r="F421" s="195">
        <f t="shared" si="6"/>
        <v>0</v>
      </c>
      <c r="G421" s="196" t="s">
        <v>297</v>
      </c>
    </row>
    <row r="422" spans="1:7">
      <c r="A422" s="193" t="s">
        <v>221</v>
      </c>
      <c r="B422" s="193">
        <v>11220</v>
      </c>
      <c r="C422" s="193" t="s">
        <v>273</v>
      </c>
      <c r="D422" s="194">
        <v>31239000</v>
      </c>
      <c r="E422" s="194">
        <v>31239000</v>
      </c>
      <c r="F422" s="195">
        <f t="shared" si="6"/>
        <v>1</v>
      </c>
      <c r="G422" s="196" t="s">
        <v>296</v>
      </c>
    </row>
    <row r="423" spans="1:7">
      <c r="A423" s="193" t="s">
        <v>415</v>
      </c>
      <c r="B423" s="193">
        <v>32420</v>
      </c>
      <c r="C423" s="193" t="s">
        <v>227</v>
      </c>
      <c r="D423" s="194">
        <v>30888800</v>
      </c>
      <c r="E423" s="194">
        <v>30888800</v>
      </c>
      <c r="F423" s="195">
        <f t="shared" si="6"/>
        <v>1</v>
      </c>
      <c r="G423" s="196" t="s">
        <v>296</v>
      </c>
    </row>
    <row r="424" spans="1:7">
      <c r="A424" s="193" t="s">
        <v>389</v>
      </c>
      <c r="B424" s="193">
        <v>27420</v>
      </c>
      <c r="C424" s="193" t="s">
        <v>279</v>
      </c>
      <c r="D424" s="194">
        <v>30186000</v>
      </c>
      <c r="E424" s="194">
        <v>30186000</v>
      </c>
      <c r="F424" s="195">
        <f t="shared" si="6"/>
        <v>1</v>
      </c>
      <c r="G424" s="196" t="s">
        <v>296</v>
      </c>
    </row>
    <row r="425" spans="1:7">
      <c r="A425" s="193" t="s">
        <v>414</v>
      </c>
      <c r="B425" s="193">
        <v>33720</v>
      </c>
      <c r="C425" s="193" t="s">
        <v>267</v>
      </c>
      <c r="D425" s="194">
        <v>29484000</v>
      </c>
      <c r="E425" s="194">
        <v>29484000</v>
      </c>
      <c r="F425" s="195">
        <f t="shared" si="6"/>
        <v>1</v>
      </c>
      <c r="G425" s="196" t="s">
        <v>296</v>
      </c>
    </row>
    <row r="426" spans="1:7">
      <c r="A426" s="193" t="s">
        <v>229</v>
      </c>
      <c r="B426" s="193">
        <v>68520</v>
      </c>
      <c r="C426" s="193" t="s">
        <v>232</v>
      </c>
      <c r="D426" s="194">
        <v>29180000</v>
      </c>
      <c r="E426" s="194">
        <v>0</v>
      </c>
      <c r="F426" s="195">
        <f t="shared" si="6"/>
        <v>0</v>
      </c>
      <c r="G426" s="196" t="s">
        <v>297</v>
      </c>
    </row>
    <row r="427" spans="1:7">
      <c r="A427" s="193" t="s">
        <v>225</v>
      </c>
      <c r="B427" s="193">
        <v>98920</v>
      </c>
      <c r="C427" s="193" t="s">
        <v>232</v>
      </c>
      <c r="D427" s="194">
        <v>28948000</v>
      </c>
      <c r="E427" s="194">
        <v>0</v>
      </c>
      <c r="F427" s="195">
        <f t="shared" si="6"/>
        <v>0</v>
      </c>
      <c r="G427" s="196" t="s">
        <v>297</v>
      </c>
    </row>
    <row r="428" spans="1:7">
      <c r="A428" s="193" t="s">
        <v>224</v>
      </c>
      <c r="B428" s="193">
        <v>124020</v>
      </c>
      <c r="C428" s="193" t="s">
        <v>232</v>
      </c>
      <c r="D428" s="194">
        <v>28782000</v>
      </c>
      <c r="E428" s="194">
        <v>0</v>
      </c>
      <c r="F428" s="195">
        <f t="shared" si="6"/>
        <v>0</v>
      </c>
      <c r="G428" s="196" t="s">
        <v>297</v>
      </c>
    </row>
    <row r="429" spans="1:7">
      <c r="A429" s="193" t="s">
        <v>221</v>
      </c>
      <c r="B429" s="193">
        <v>10720</v>
      </c>
      <c r="C429" s="193" t="s">
        <v>278</v>
      </c>
      <c r="D429" s="194">
        <v>28782000</v>
      </c>
      <c r="E429" s="194">
        <v>28782000</v>
      </c>
      <c r="F429" s="195">
        <f t="shared" si="6"/>
        <v>1</v>
      </c>
      <c r="G429" s="196" t="s">
        <v>296</v>
      </c>
    </row>
    <row r="430" spans="1:7">
      <c r="A430" s="193" t="s">
        <v>259</v>
      </c>
      <c r="B430" s="193">
        <v>90120</v>
      </c>
      <c r="C430" s="193" t="s">
        <v>228</v>
      </c>
      <c r="D430" s="194">
        <v>25710000</v>
      </c>
      <c r="E430" s="194">
        <v>0</v>
      </c>
      <c r="F430" s="195">
        <f t="shared" si="6"/>
        <v>0</v>
      </c>
      <c r="G430" s="196" t="s">
        <v>297</v>
      </c>
    </row>
    <row r="431" spans="1:7">
      <c r="A431" s="193" t="s">
        <v>251</v>
      </c>
      <c r="B431" s="193">
        <v>91720</v>
      </c>
      <c r="C431" s="193" t="s">
        <v>273</v>
      </c>
      <c r="D431" s="194">
        <v>25600000</v>
      </c>
      <c r="E431" s="194">
        <v>25600000</v>
      </c>
      <c r="F431" s="195">
        <f t="shared" si="6"/>
        <v>1</v>
      </c>
      <c r="G431" s="196" t="s">
        <v>297</v>
      </c>
    </row>
    <row r="432" spans="1:7">
      <c r="A432" s="193" t="s">
        <v>225</v>
      </c>
      <c r="B432" s="193">
        <v>98820</v>
      </c>
      <c r="C432" s="193" t="s">
        <v>243</v>
      </c>
      <c r="D432" s="194">
        <v>24498000</v>
      </c>
      <c r="E432" s="194">
        <v>0</v>
      </c>
      <c r="F432" s="195">
        <f t="shared" si="6"/>
        <v>0</v>
      </c>
      <c r="G432" s="196" t="s">
        <v>297</v>
      </c>
    </row>
    <row r="433" spans="1:7">
      <c r="A433" s="193" t="s">
        <v>229</v>
      </c>
      <c r="B433" s="193">
        <v>68220</v>
      </c>
      <c r="C433" s="193" t="s">
        <v>263</v>
      </c>
      <c r="D433" s="194">
        <v>24398000</v>
      </c>
      <c r="E433" s="194">
        <v>0</v>
      </c>
      <c r="F433" s="195">
        <f t="shared" si="6"/>
        <v>0</v>
      </c>
      <c r="G433" s="196" t="s">
        <v>297</v>
      </c>
    </row>
    <row r="434" spans="1:7">
      <c r="A434" s="193" t="s">
        <v>225</v>
      </c>
      <c r="B434" s="193">
        <v>99020</v>
      </c>
      <c r="C434" s="193" t="s">
        <v>263</v>
      </c>
      <c r="D434" s="194">
        <v>24296000</v>
      </c>
      <c r="E434" s="194">
        <v>0</v>
      </c>
      <c r="F434" s="195">
        <f t="shared" si="6"/>
        <v>0</v>
      </c>
      <c r="G434" s="196" t="s">
        <v>297</v>
      </c>
    </row>
    <row r="435" spans="1:7">
      <c r="A435" s="193" t="s">
        <v>224</v>
      </c>
      <c r="B435" s="193">
        <v>124120</v>
      </c>
      <c r="C435" s="193" t="s">
        <v>263</v>
      </c>
      <c r="D435" s="194">
        <v>24287000</v>
      </c>
      <c r="E435" s="194">
        <v>0</v>
      </c>
      <c r="F435" s="195">
        <f t="shared" si="6"/>
        <v>0</v>
      </c>
      <c r="G435" s="196" t="s">
        <v>297</v>
      </c>
    </row>
    <row r="436" spans="1:7">
      <c r="A436" s="193" t="s">
        <v>226</v>
      </c>
      <c r="B436" s="193">
        <v>16520</v>
      </c>
      <c r="C436" s="193" t="s">
        <v>268</v>
      </c>
      <c r="D436" s="194">
        <v>24219000</v>
      </c>
      <c r="E436" s="194">
        <v>24219000</v>
      </c>
      <c r="F436" s="195">
        <f t="shared" si="6"/>
        <v>1</v>
      </c>
      <c r="G436" s="196" t="s">
        <v>296</v>
      </c>
    </row>
    <row r="437" spans="1:7">
      <c r="A437" s="193" t="s">
        <v>341</v>
      </c>
      <c r="B437" s="193">
        <v>17420</v>
      </c>
      <c r="C437" s="193" t="s">
        <v>227</v>
      </c>
      <c r="D437" s="194">
        <v>24219000</v>
      </c>
      <c r="E437" s="194">
        <v>24219000</v>
      </c>
      <c r="F437" s="195">
        <f t="shared" si="6"/>
        <v>1</v>
      </c>
      <c r="G437" s="196" t="s">
        <v>296</v>
      </c>
    </row>
    <row r="438" spans="1:7">
      <c r="A438" s="193" t="s">
        <v>382</v>
      </c>
      <c r="B438" s="193">
        <v>24020</v>
      </c>
      <c r="C438" s="193" t="s">
        <v>417</v>
      </c>
      <c r="D438" s="194">
        <v>23760000</v>
      </c>
      <c r="E438" s="194">
        <v>23760000</v>
      </c>
      <c r="F438" s="195">
        <f t="shared" si="6"/>
        <v>1</v>
      </c>
      <c r="G438" s="196" t="s">
        <v>386</v>
      </c>
    </row>
    <row r="439" spans="1:7">
      <c r="A439" s="193" t="s">
        <v>241</v>
      </c>
      <c r="B439" s="193">
        <v>115620</v>
      </c>
      <c r="C439" s="193" t="s">
        <v>270</v>
      </c>
      <c r="D439" s="194">
        <v>23680000</v>
      </c>
      <c r="E439" s="194">
        <v>23680000</v>
      </c>
      <c r="F439" s="195">
        <f t="shared" si="6"/>
        <v>1</v>
      </c>
      <c r="G439" s="196" t="s">
        <v>297</v>
      </c>
    </row>
    <row r="440" spans="1:7">
      <c r="A440" s="193" t="s">
        <v>235</v>
      </c>
      <c r="B440" s="193">
        <v>5420</v>
      </c>
      <c r="C440" s="193" t="s">
        <v>417</v>
      </c>
      <c r="D440" s="194">
        <v>23517000</v>
      </c>
      <c r="E440" s="194">
        <v>23517000</v>
      </c>
      <c r="F440" s="195">
        <f t="shared" si="6"/>
        <v>1</v>
      </c>
      <c r="G440" s="196" t="s">
        <v>296</v>
      </c>
    </row>
    <row r="441" spans="1:7">
      <c r="A441" s="193" t="s">
        <v>226</v>
      </c>
      <c r="B441" s="193">
        <v>15920</v>
      </c>
      <c r="C441" s="193" t="s">
        <v>265</v>
      </c>
      <c r="D441" s="194">
        <v>23166000</v>
      </c>
      <c r="E441" s="194">
        <v>23166000</v>
      </c>
      <c r="F441" s="195">
        <f t="shared" si="6"/>
        <v>1</v>
      </c>
      <c r="G441" s="196" t="s">
        <v>296</v>
      </c>
    </row>
    <row r="442" spans="1:7">
      <c r="A442" s="193" t="s">
        <v>235</v>
      </c>
      <c r="B442" s="193">
        <v>5320</v>
      </c>
      <c r="C442" s="193" t="s">
        <v>260</v>
      </c>
      <c r="D442" s="194">
        <v>21762000</v>
      </c>
      <c r="E442" s="194">
        <v>21762000</v>
      </c>
      <c r="F442" s="195">
        <f t="shared" si="6"/>
        <v>1</v>
      </c>
      <c r="G442" s="196" t="s">
        <v>296</v>
      </c>
    </row>
    <row r="443" spans="1:7">
      <c r="A443" s="193" t="s">
        <v>224</v>
      </c>
      <c r="B443" s="193">
        <v>9420</v>
      </c>
      <c r="C443" s="193" t="s">
        <v>266</v>
      </c>
      <c r="D443" s="194">
        <v>21762000</v>
      </c>
      <c r="E443" s="194">
        <v>21762000</v>
      </c>
      <c r="F443" s="195">
        <f t="shared" si="6"/>
        <v>1</v>
      </c>
      <c r="G443" s="196" t="s">
        <v>296</v>
      </c>
    </row>
    <row r="444" spans="1:7">
      <c r="A444" s="193" t="s">
        <v>226</v>
      </c>
      <c r="B444" s="193">
        <v>15820</v>
      </c>
      <c r="C444" s="193" t="s">
        <v>270</v>
      </c>
      <c r="D444" s="194">
        <v>21762000</v>
      </c>
      <c r="E444" s="194">
        <v>21762000</v>
      </c>
      <c r="F444" s="195">
        <f t="shared" si="6"/>
        <v>1</v>
      </c>
      <c r="G444" s="196" t="s">
        <v>296</v>
      </c>
    </row>
    <row r="445" spans="1:7">
      <c r="A445" s="193" t="s">
        <v>394</v>
      </c>
      <c r="B445" s="193">
        <v>31820</v>
      </c>
      <c r="C445" s="193" t="s">
        <v>254</v>
      </c>
      <c r="D445" s="194">
        <v>21762000</v>
      </c>
      <c r="E445" s="194">
        <v>21762000</v>
      </c>
      <c r="F445" s="195">
        <f t="shared" si="6"/>
        <v>1</v>
      </c>
      <c r="G445" s="196" t="s">
        <v>296</v>
      </c>
    </row>
    <row r="446" spans="1:7">
      <c r="A446" s="193" t="s">
        <v>264</v>
      </c>
      <c r="B446" s="193">
        <v>95020</v>
      </c>
      <c r="C446" s="193" t="s">
        <v>227</v>
      </c>
      <c r="D446" s="194">
        <v>20957000</v>
      </c>
      <c r="E446" s="194">
        <v>0</v>
      </c>
      <c r="F446" s="195">
        <f t="shared" si="6"/>
        <v>0</v>
      </c>
      <c r="G446" s="196" t="s">
        <v>297</v>
      </c>
    </row>
    <row r="447" spans="1:7">
      <c r="A447" s="193" t="s">
        <v>241</v>
      </c>
      <c r="B447" s="193">
        <v>118720</v>
      </c>
      <c r="C447" s="193" t="s">
        <v>227</v>
      </c>
      <c r="D447" s="194">
        <v>20812000</v>
      </c>
      <c r="E447" s="194">
        <v>0</v>
      </c>
      <c r="F447" s="195">
        <f t="shared" si="6"/>
        <v>0</v>
      </c>
      <c r="G447" s="196" t="s">
        <v>297</v>
      </c>
    </row>
    <row r="448" spans="1:7">
      <c r="A448" s="193" t="s">
        <v>392</v>
      </c>
      <c r="B448" s="193">
        <v>29120</v>
      </c>
      <c r="C448" s="193" t="s">
        <v>260</v>
      </c>
      <c r="D448" s="194">
        <v>20680000</v>
      </c>
      <c r="E448" s="194">
        <v>20680000</v>
      </c>
      <c r="F448" s="195">
        <f t="shared" si="6"/>
        <v>1</v>
      </c>
      <c r="G448" s="196" t="s">
        <v>386</v>
      </c>
    </row>
    <row r="449" spans="1:7">
      <c r="A449" s="193" t="s">
        <v>394</v>
      </c>
      <c r="B449" s="193">
        <v>29720</v>
      </c>
      <c r="C449" s="193" t="s">
        <v>222</v>
      </c>
      <c r="D449" s="194">
        <v>20680000</v>
      </c>
      <c r="E449" s="194">
        <v>20680000</v>
      </c>
      <c r="F449" s="195">
        <f t="shared" si="6"/>
        <v>1</v>
      </c>
      <c r="G449" s="196" t="s">
        <v>386</v>
      </c>
    </row>
    <row r="450" spans="1:7">
      <c r="A450" s="193" t="s">
        <v>221</v>
      </c>
      <c r="B450" s="193">
        <v>129920</v>
      </c>
      <c r="C450" s="193" t="s">
        <v>265</v>
      </c>
      <c r="D450" s="194">
        <v>20480000</v>
      </c>
      <c r="E450" s="194">
        <v>20480000</v>
      </c>
      <c r="F450" s="195">
        <f t="shared" si="6"/>
        <v>1</v>
      </c>
      <c r="G450" s="196" t="s">
        <v>297</v>
      </c>
    </row>
    <row r="451" spans="1:7">
      <c r="A451" s="193" t="s">
        <v>379</v>
      </c>
      <c r="B451" s="193">
        <v>20720</v>
      </c>
      <c r="C451" s="193" t="s">
        <v>243</v>
      </c>
      <c r="D451" s="194">
        <v>19656000</v>
      </c>
      <c r="E451" s="194">
        <v>19656000</v>
      </c>
      <c r="F451" s="195">
        <f t="shared" ref="F451:F514" si="7">E451/D451</f>
        <v>1</v>
      </c>
      <c r="G451" s="196" t="s">
        <v>296</v>
      </c>
    </row>
    <row r="452" spans="1:7">
      <c r="A452" s="193" t="s">
        <v>389</v>
      </c>
      <c r="B452" s="193">
        <v>24620</v>
      </c>
      <c r="C452" s="193" t="s">
        <v>243</v>
      </c>
      <c r="D452" s="194">
        <v>19656000</v>
      </c>
      <c r="E452" s="194">
        <v>19656000</v>
      </c>
      <c r="F452" s="195">
        <f t="shared" si="7"/>
        <v>1</v>
      </c>
      <c r="G452" s="196" t="s">
        <v>296</v>
      </c>
    </row>
    <row r="453" spans="1:7">
      <c r="A453" s="193" t="s">
        <v>223</v>
      </c>
      <c r="B453" s="193">
        <v>7620</v>
      </c>
      <c r="C453" s="193" t="s">
        <v>280</v>
      </c>
      <c r="D453" s="194">
        <v>18954000</v>
      </c>
      <c r="E453" s="194">
        <v>18954000</v>
      </c>
      <c r="F453" s="195">
        <f t="shared" si="7"/>
        <v>1</v>
      </c>
      <c r="G453" s="196" t="s">
        <v>296</v>
      </c>
    </row>
    <row r="454" spans="1:7">
      <c r="A454" s="193" t="s">
        <v>226</v>
      </c>
      <c r="B454" s="193">
        <v>15720</v>
      </c>
      <c r="C454" s="193" t="s">
        <v>262</v>
      </c>
      <c r="D454" s="194">
        <v>18954000</v>
      </c>
      <c r="E454" s="194">
        <v>18954000</v>
      </c>
      <c r="F454" s="195">
        <f t="shared" si="7"/>
        <v>1</v>
      </c>
      <c r="G454" s="196" t="s">
        <v>296</v>
      </c>
    </row>
    <row r="455" spans="1:7">
      <c r="A455" s="193" t="s">
        <v>224</v>
      </c>
      <c r="B455" s="193">
        <v>10020</v>
      </c>
      <c r="C455" s="193" t="s">
        <v>260</v>
      </c>
      <c r="D455" s="194">
        <v>18603000</v>
      </c>
      <c r="E455" s="194">
        <v>18603000</v>
      </c>
      <c r="F455" s="195">
        <f t="shared" si="7"/>
        <v>1</v>
      </c>
      <c r="G455" s="196" t="s">
        <v>296</v>
      </c>
    </row>
    <row r="456" spans="1:7">
      <c r="A456" s="193" t="s">
        <v>229</v>
      </c>
      <c r="B456" s="193">
        <v>69120</v>
      </c>
      <c r="C456" s="193" t="s">
        <v>265</v>
      </c>
      <c r="D456" s="194">
        <v>18387000</v>
      </c>
      <c r="E456" s="194">
        <v>0</v>
      </c>
      <c r="F456" s="195">
        <f t="shared" si="7"/>
        <v>0</v>
      </c>
      <c r="G456" s="196" t="s">
        <v>297</v>
      </c>
    </row>
    <row r="457" spans="1:7">
      <c r="A457" s="193" t="s">
        <v>225</v>
      </c>
      <c r="B457" s="193">
        <v>100520</v>
      </c>
      <c r="C457" s="193" t="s">
        <v>265</v>
      </c>
      <c r="D457" s="194">
        <v>18092000</v>
      </c>
      <c r="E457" s="194">
        <v>0</v>
      </c>
      <c r="F457" s="195">
        <f t="shared" si="7"/>
        <v>0</v>
      </c>
      <c r="G457" s="196" t="s">
        <v>297</v>
      </c>
    </row>
    <row r="458" spans="1:7">
      <c r="A458" s="193" t="s">
        <v>224</v>
      </c>
      <c r="B458" s="193">
        <v>125520</v>
      </c>
      <c r="C458" s="193" t="s">
        <v>265</v>
      </c>
      <c r="D458" s="194">
        <v>18065000</v>
      </c>
      <c r="E458" s="194">
        <v>0</v>
      </c>
      <c r="F458" s="195">
        <f t="shared" si="7"/>
        <v>0</v>
      </c>
      <c r="G458" s="196" t="s">
        <v>297</v>
      </c>
    </row>
    <row r="459" spans="1:7">
      <c r="A459" s="193" t="s">
        <v>414</v>
      </c>
      <c r="B459" s="193">
        <v>32720</v>
      </c>
      <c r="C459" s="193" t="s">
        <v>234</v>
      </c>
      <c r="D459" s="194">
        <v>16848000</v>
      </c>
      <c r="E459" s="194">
        <v>16848000</v>
      </c>
      <c r="F459" s="195">
        <f t="shared" si="7"/>
        <v>1</v>
      </c>
      <c r="G459" s="196" t="s">
        <v>296</v>
      </c>
    </row>
    <row r="460" spans="1:7">
      <c r="A460" s="193" t="s">
        <v>414</v>
      </c>
      <c r="B460" s="193">
        <v>34620</v>
      </c>
      <c r="C460" s="193" t="s">
        <v>268</v>
      </c>
      <c r="D460" s="194">
        <v>16848000</v>
      </c>
      <c r="E460" s="194">
        <v>16848000</v>
      </c>
      <c r="F460" s="195">
        <f t="shared" si="7"/>
        <v>1</v>
      </c>
      <c r="G460" s="196" t="s">
        <v>296</v>
      </c>
    </row>
    <row r="461" spans="1:7">
      <c r="A461" s="193" t="s">
        <v>229</v>
      </c>
      <c r="B461" s="193">
        <v>68020</v>
      </c>
      <c r="C461" s="193" t="s">
        <v>266</v>
      </c>
      <c r="D461" s="194">
        <v>16683000</v>
      </c>
      <c r="E461" s="194">
        <v>0</v>
      </c>
      <c r="F461" s="195">
        <f t="shared" si="7"/>
        <v>0</v>
      </c>
      <c r="G461" s="196" t="s">
        <v>297</v>
      </c>
    </row>
    <row r="462" spans="1:7">
      <c r="A462" s="193" t="s">
        <v>341</v>
      </c>
      <c r="B462" s="193">
        <v>17620</v>
      </c>
      <c r="C462" s="193" t="s">
        <v>266</v>
      </c>
      <c r="D462" s="194">
        <v>15795000</v>
      </c>
      <c r="E462" s="194">
        <v>15795000</v>
      </c>
      <c r="F462" s="195">
        <f t="shared" si="7"/>
        <v>1</v>
      </c>
      <c r="G462" s="196" t="s">
        <v>296</v>
      </c>
    </row>
    <row r="463" spans="1:7">
      <c r="A463" s="193" t="s">
        <v>229</v>
      </c>
      <c r="B463" s="193">
        <v>68720</v>
      </c>
      <c r="C463" s="193" t="s">
        <v>256</v>
      </c>
      <c r="D463" s="194">
        <v>15782000</v>
      </c>
      <c r="E463" s="194">
        <v>0</v>
      </c>
      <c r="F463" s="195">
        <f t="shared" si="7"/>
        <v>0</v>
      </c>
      <c r="G463" s="196" t="s">
        <v>297</v>
      </c>
    </row>
    <row r="464" spans="1:7">
      <c r="A464" s="193" t="s">
        <v>382</v>
      </c>
      <c r="B464" s="193">
        <v>23520</v>
      </c>
      <c r="C464" s="193" t="s">
        <v>279</v>
      </c>
      <c r="D464" s="194">
        <v>15400000</v>
      </c>
      <c r="E464" s="194">
        <v>15400000</v>
      </c>
      <c r="F464" s="195">
        <f t="shared" si="7"/>
        <v>1</v>
      </c>
      <c r="G464" s="196" t="s">
        <v>386</v>
      </c>
    </row>
    <row r="465" spans="1:7">
      <c r="A465" s="193" t="s">
        <v>225</v>
      </c>
      <c r="B465" s="193">
        <v>100420</v>
      </c>
      <c r="C465" s="193" t="s">
        <v>256</v>
      </c>
      <c r="D465" s="194">
        <v>15155000</v>
      </c>
      <c r="E465" s="194">
        <v>0</v>
      </c>
      <c r="F465" s="195">
        <f t="shared" si="7"/>
        <v>0</v>
      </c>
      <c r="G465" s="196" t="s">
        <v>297</v>
      </c>
    </row>
    <row r="466" spans="1:7">
      <c r="A466" s="193" t="s">
        <v>258</v>
      </c>
      <c r="B466" s="193">
        <v>1320</v>
      </c>
      <c r="C466" s="193" t="s">
        <v>273</v>
      </c>
      <c r="D466" s="194">
        <v>15093000</v>
      </c>
      <c r="E466" s="194">
        <v>15093000</v>
      </c>
      <c r="F466" s="195">
        <f t="shared" si="7"/>
        <v>1</v>
      </c>
      <c r="G466" s="196" t="s">
        <v>296</v>
      </c>
    </row>
    <row r="467" spans="1:7">
      <c r="A467" s="193" t="s">
        <v>394</v>
      </c>
      <c r="B467" s="193">
        <v>30820</v>
      </c>
      <c r="C467" s="193" t="s">
        <v>265</v>
      </c>
      <c r="D467" s="194">
        <v>14391000</v>
      </c>
      <c r="E467" s="194">
        <v>14391000</v>
      </c>
      <c r="F467" s="195">
        <f t="shared" si="7"/>
        <v>1</v>
      </c>
      <c r="G467" s="196" t="s">
        <v>296</v>
      </c>
    </row>
    <row r="468" spans="1:7">
      <c r="A468" s="193" t="s">
        <v>392</v>
      </c>
      <c r="B468" s="193">
        <v>27820</v>
      </c>
      <c r="C468" s="193" t="s">
        <v>254</v>
      </c>
      <c r="D468" s="194">
        <v>14080000</v>
      </c>
      <c r="E468" s="194">
        <v>14080000</v>
      </c>
      <c r="F468" s="195">
        <f t="shared" si="7"/>
        <v>1</v>
      </c>
      <c r="G468" s="196" t="s">
        <v>386</v>
      </c>
    </row>
    <row r="469" spans="1:7">
      <c r="A469" s="193" t="s">
        <v>229</v>
      </c>
      <c r="B469" s="193">
        <v>68920</v>
      </c>
      <c r="C469" s="193" t="s">
        <v>243</v>
      </c>
      <c r="D469" s="194">
        <v>13365000</v>
      </c>
      <c r="E469" s="194">
        <v>0</v>
      </c>
      <c r="F469" s="195">
        <f t="shared" si="7"/>
        <v>0</v>
      </c>
      <c r="G469" s="196" t="s">
        <v>297</v>
      </c>
    </row>
    <row r="470" spans="1:7">
      <c r="A470" s="193" t="s">
        <v>229</v>
      </c>
      <c r="B470" s="193">
        <v>69220</v>
      </c>
      <c r="C470" s="193" t="s">
        <v>253</v>
      </c>
      <c r="D470" s="194">
        <v>13201000</v>
      </c>
      <c r="E470" s="194">
        <v>0</v>
      </c>
      <c r="F470" s="195">
        <f t="shared" si="7"/>
        <v>0</v>
      </c>
      <c r="G470" s="196" t="s">
        <v>297</v>
      </c>
    </row>
    <row r="471" spans="1:7">
      <c r="A471" s="193" t="s">
        <v>394</v>
      </c>
      <c r="B471" s="193">
        <v>30020</v>
      </c>
      <c r="C471" s="193" t="s">
        <v>245</v>
      </c>
      <c r="D471" s="194">
        <v>13200000</v>
      </c>
      <c r="E471" s="194">
        <v>13200000</v>
      </c>
      <c r="F471" s="195">
        <f t="shared" si="7"/>
        <v>1</v>
      </c>
      <c r="G471" s="196" t="s">
        <v>386</v>
      </c>
    </row>
    <row r="472" spans="1:7">
      <c r="A472" s="193" t="s">
        <v>394</v>
      </c>
      <c r="B472" s="193">
        <v>31220</v>
      </c>
      <c r="C472" s="193" t="s">
        <v>266</v>
      </c>
      <c r="D472" s="194">
        <v>12987000</v>
      </c>
      <c r="E472" s="194">
        <v>12987000</v>
      </c>
      <c r="F472" s="195">
        <f t="shared" si="7"/>
        <v>1</v>
      </c>
      <c r="G472" s="196" t="s">
        <v>296</v>
      </c>
    </row>
    <row r="473" spans="1:7">
      <c r="A473" s="193" t="s">
        <v>224</v>
      </c>
      <c r="B473" s="193">
        <v>125420</v>
      </c>
      <c r="C473" s="193" t="s">
        <v>256</v>
      </c>
      <c r="D473" s="194">
        <v>12827000</v>
      </c>
      <c r="E473" s="194">
        <v>0</v>
      </c>
      <c r="F473" s="195">
        <f t="shared" si="7"/>
        <v>0</v>
      </c>
      <c r="G473" s="196" t="s">
        <v>297</v>
      </c>
    </row>
    <row r="474" spans="1:7">
      <c r="A474" s="193" t="s">
        <v>392</v>
      </c>
      <c r="B474" s="193">
        <v>29320</v>
      </c>
      <c r="C474" s="193" t="s">
        <v>265</v>
      </c>
      <c r="D474" s="194">
        <v>12760000</v>
      </c>
      <c r="E474" s="194">
        <v>12760000</v>
      </c>
      <c r="F474" s="195">
        <f t="shared" si="7"/>
        <v>1</v>
      </c>
      <c r="G474" s="196" t="s">
        <v>386</v>
      </c>
    </row>
    <row r="475" spans="1:7">
      <c r="A475" s="193" t="s">
        <v>394</v>
      </c>
      <c r="B475" s="193">
        <v>29620</v>
      </c>
      <c r="C475" s="193" t="s">
        <v>227</v>
      </c>
      <c r="D475" s="194">
        <v>12540000</v>
      </c>
      <c r="E475" s="194">
        <v>12540000</v>
      </c>
      <c r="F475" s="195">
        <f t="shared" si="7"/>
        <v>1</v>
      </c>
      <c r="G475" s="196" t="s">
        <v>386</v>
      </c>
    </row>
    <row r="476" spans="1:7">
      <c r="A476" s="193" t="s">
        <v>264</v>
      </c>
      <c r="B476" s="193">
        <v>95420</v>
      </c>
      <c r="C476" s="193" t="s">
        <v>231</v>
      </c>
      <c r="D476" s="194">
        <v>12377000</v>
      </c>
      <c r="E476" s="194">
        <v>0</v>
      </c>
      <c r="F476" s="195">
        <f t="shared" si="7"/>
        <v>0</v>
      </c>
      <c r="G476" s="196" t="s">
        <v>297</v>
      </c>
    </row>
    <row r="477" spans="1:7">
      <c r="A477" s="193" t="s">
        <v>241</v>
      </c>
      <c r="B477" s="193">
        <v>119120</v>
      </c>
      <c r="C477" s="193" t="s">
        <v>231</v>
      </c>
      <c r="D477" s="194">
        <v>12236000</v>
      </c>
      <c r="E477" s="194">
        <v>0</v>
      </c>
      <c r="F477" s="195">
        <f t="shared" si="7"/>
        <v>0</v>
      </c>
      <c r="G477" s="196" t="s">
        <v>297</v>
      </c>
    </row>
    <row r="478" spans="1:7">
      <c r="A478" s="193" t="s">
        <v>392</v>
      </c>
      <c r="B478" s="193">
        <v>28020</v>
      </c>
      <c r="C478" s="193" t="s">
        <v>261</v>
      </c>
      <c r="D478" s="194">
        <v>12100000</v>
      </c>
      <c r="E478" s="194">
        <v>12100000</v>
      </c>
      <c r="F478" s="195">
        <f t="shared" si="7"/>
        <v>1</v>
      </c>
      <c r="G478" s="196" t="s">
        <v>386</v>
      </c>
    </row>
    <row r="479" spans="1:7">
      <c r="A479" s="193" t="s">
        <v>392</v>
      </c>
      <c r="B479" s="193">
        <v>29420</v>
      </c>
      <c r="C479" s="193" t="s">
        <v>268</v>
      </c>
      <c r="D479" s="194">
        <v>12100000</v>
      </c>
      <c r="E479" s="194">
        <v>12100000</v>
      </c>
      <c r="F479" s="195">
        <f t="shared" si="7"/>
        <v>1</v>
      </c>
      <c r="G479" s="196" t="s">
        <v>386</v>
      </c>
    </row>
    <row r="480" spans="1:7">
      <c r="A480" s="193" t="s">
        <v>341</v>
      </c>
      <c r="B480" s="193">
        <v>17520</v>
      </c>
      <c r="C480" s="193" t="s">
        <v>247</v>
      </c>
      <c r="D480" s="194">
        <v>11934000</v>
      </c>
      <c r="E480" s="194">
        <v>11934000</v>
      </c>
      <c r="F480" s="195">
        <f t="shared" si="7"/>
        <v>1</v>
      </c>
      <c r="G480" s="196" t="s">
        <v>296</v>
      </c>
    </row>
    <row r="481" spans="1:7">
      <c r="A481" s="193" t="s">
        <v>382</v>
      </c>
      <c r="B481" s="193">
        <v>23120</v>
      </c>
      <c r="C481" s="193" t="s">
        <v>243</v>
      </c>
      <c r="D481" s="194">
        <v>11880000</v>
      </c>
      <c r="E481" s="194">
        <v>11880000</v>
      </c>
      <c r="F481" s="195">
        <f t="shared" si="7"/>
        <v>1</v>
      </c>
      <c r="G481" s="196" t="s">
        <v>386</v>
      </c>
    </row>
    <row r="482" spans="1:7">
      <c r="A482" s="193" t="s">
        <v>251</v>
      </c>
      <c r="B482" s="193">
        <v>91820</v>
      </c>
      <c r="C482" s="193" t="s">
        <v>270</v>
      </c>
      <c r="D482" s="194">
        <v>11840000</v>
      </c>
      <c r="E482" s="194">
        <v>11840000</v>
      </c>
      <c r="F482" s="195">
        <f t="shared" si="7"/>
        <v>1</v>
      </c>
      <c r="G482" s="196" t="s">
        <v>297</v>
      </c>
    </row>
    <row r="483" spans="1:7">
      <c r="A483" s="193" t="s">
        <v>251</v>
      </c>
      <c r="B483" s="193">
        <v>93120</v>
      </c>
      <c r="C483" s="193" t="s">
        <v>245</v>
      </c>
      <c r="D483" s="194">
        <v>11201000</v>
      </c>
      <c r="E483" s="194">
        <v>0</v>
      </c>
      <c r="F483" s="195">
        <f t="shared" si="7"/>
        <v>0</v>
      </c>
      <c r="G483" s="196" t="s">
        <v>297</v>
      </c>
    </row>
    <row r="484" spans="1:7">
      <c r="A484" s="193" t="s">
        <v>224</v>
      </c>
      <c r="B484" s="193">
        <v>8920</v>
      </c>
      <c r="C484" s="193" t="s">
        <v>245</v>
      </c>
      <c r="D484" s="194">
        <v>10881000</v>
      </c>
      <c r="E484" s="194">
        <v>10881000</v>
      </c>
      <c r="F484" s="195">
        <f t="shared" si="7"/>
        <v>1</v>
      </c>
      <c r="G484" s="196" t="s">
        <v>296</v>
      </c>
    </row>
    <row r="485" spans="1:7">
      <c r="A485" s="193" t="s">
        <v>382</v>
      </c>
      <c r="B485" s="193">
        <v>23020</v>
      </c>
      <c r="C485" s="193" t="s">
        <v>278</v>
      </c>
      <c r="D485" s="194">
        <v>10780000</v>
      </c>
      <c r="E485" s="194">
        <v>10780000</v>
      </c>
      <c r="F485" s="195">
        <f t="shared" si="7"/>
        <v>1</v>
      </c>
      <c r="G485" s="196" t="s">
        <v>386</v>
      </c>
    </row>
    <row r="486" spans="1:7">
      <c r="A486" s="193" t="s">
        <v>241</v>
      </c>
      <c r="B486" s="193">
        <v>117920</v>
      </c>
      <c r="C486" s="193" t="s">
        <v>245</v>
      </c>
      <c r="D486" s="194">
        <v>10724000</v>
      </c>
      <c r="E486" s="194">
        <v>0</v>
      </c>
      <c r="F486" s="195">
        <f t="shared" si="7"/>
        <v>0</v>
      </c>
      <c r="G486" s="196" t="s">
        <v>297</v>
      </c>
    </row>
    <row r="487" spans="1:7">
      <c r="A487" s="193" t="s">
        <v>382</v>
      </c>
      <c r="B487" s="193">
        <v>21920</v>
      </c>
      <c r="C487" s="193" t="s">
        <v>262</v>
      </c>
      <c r="D487" s="194">
        <v>10560000</v>
      </c>
      <c r="E487" s="194">
        <v>10560000</v>
      </c>
      <c r="F487" s="195">
        <f t="shared" si="7"/>
        <v>1</v>
      </c>
      <c r="G487" s="196" t="s">
        <v>386</v>
      </c>
    </row>
    <row r="488" spans="1:7">
      <c r="A488" s="193" t="s">
        <v>237</v>
      </c>
      <c r="B488" s="193">
        <v>3120</v>
      </c>
      <c r="C488" s="193" t="s">
        <v>270</v>
      </c>
      <c r="D488" s="194">
        <v>10179000</v>
      </c>
      <c r="E488" s="194">
        <v>10179000</v>
      </c>
      <c r="F488" s="195">
        <f t="shared" si="7"/>
        <v>1</v>
      </c>
      <c r="G488" s="196" t="s">
        <v>296</v>
      </c>
    </row>
    <row r="489" spans="1:7">
      <c r="A489" s="193" t="s">
        <v>224</v>
      </c>
      <c r="B489" s="193">
        <v>9020</v>
      </c>
      <c r="C489" s="193" t="s">
        <v>265</v>
      </c>
      <c r="D489" s="194">
        <v>9477000</v>
      </c>
      <c r="E489" s="194">
        <v>9477000</v>
      </c>
      <c r="F489" s="195">
        <f t="shared" si="7"/>
        <v>1</v>
      </c>
      <c r="G489" s="196" t="s">
        <v>296</v>
      </c>
    </row>
    <row r="490" spans="1:7">
      <c r="A490" s="193" t="s">
        <v>224</v>
      </c>
      <c r="B490" s="193">
        <v>9720</v>
      </c>
      <c r="C490" s="193" t="s">
        <v>267</v>
      </c>
      <c r="D490" s="194">
        <v>9126000</v>
      </c>
      <c r="E490" s="194">
        <v>9126000</v>
      </c>
      <c r="F490" s="195">
        <f t="shared" si="7"/>
        <v>1</v>
      </c>
      <c r="G490" s="196" t="s">
        <v>296</v>
      </c>
    </row>
    <row r="491" spans="1:7">
      <c r="A491" s="193" t="s">
        <v>230</v>
      </c>
      <c r="B491" s="193">
        <v>12520</v>
      </c>
      <c r="C491" s="193" t="s">
        <v>280</v>
      </c>
      <c r="D491" s="194">
        <v>9126000</v>
      </c>
      <c r="E491" s="194">
        <v>9126000</v>
      </c>
      <c r="F491" s="195">
        <f t="shared" si="7"/>
        <v>1</v>
      </c>
      <c r="G491" s="196" t="s">
        <v>296</v>
      </c>
    </row>
    <row r="492" spans="1:7">
      <c r="A492" s="193" t="s">
        <v>414</v>
      </c>
      <c r="B492" s="193">
        <v>33420</v>
      </c>
      <c r="C492" s="193" t="s">
        <v>270</v>
      </c>
      <c r="D492" s="194">
        <v>9126000</v>
      </c>
      <c r="E492" s="194">
        <v>9126000</v>
      </c>
      <c r="F492" s="195">
        <f t="shared" si="7"/>
        <v>1</v>
      </c>
      <c r="G492" s="196" t="s">
        <v>296</v>
      </c>
    </row>
    <row r="493" spans="1:7">
      <c r="A493" s="193" t="s">
        <v>249</v>
      </c>
      <c r="B493" s="193">
        <v>73820</v>
      </c>
      <c r="C493" s="193" t="s">
        <v>281</v>
      </c>
      <c r="D493" s="194">
        <v>9095000</v>
      </c>
      <c r="E493" s="194">
        <v>0</v>
      </c>
      <c r="F493" s="195">
        <f t="shared" si="7"/>
        <v>0</v>
      </c>
      <c r="G493" s="196" t="s">
        <v>299</v>
      </c>
    </row>
    <row r="494" spans="1:7">
      <c r="A494" s="193" t="s">
        <v>269</v>
      </c>
      <c r="B494" s="193">
        <v>76720</v>
      </c>
      <c r="C494" s="193" t="s">
        <v>253</v>
      </c>
      <c r="D494" s="194">
        <v>9032000</v>
      </c>
      <c r="E494" s="194">
        <v>0</v>
      </c>
      <c r="F494" s="195">
        <f t="shared" si="7"/>
        <v>0</v>
      </c>
      <c r="G494" s="196" t="s">
        <v>297</v>
      </c>
    </row>
    <row r="495" spans="1:7">
      <c r="A495" s="193" t="s">
        <v>382</v>
      </c>
      <c r="B495" s="193">
        <v>23820</v>
      </c>
      <c r="C495" s="193" t="s">
        <v>280</v>
      </c>
      <c r="D495" s="194">
        <v>8800000</v>
      </c>
      <c r="E495" s="194">
        <v>8800000</v>
      </c>
      <c r="F495" s="195">
        <f t="shared" si="7"/>
        <v>1</v>
      </c>
      <c r="G495" s="196" t="s">
        <v>386</v>
      </c>
    </row>
    <row r="496" spans="1:7">
      <c r="A496" s="193" t="s">
        <v>392</v>
      </c>
      <c r="B496" s="193">
        <v>28520</v>
      </c>
      <c r="C496" s="193" t="s">
        <v>234</v>
      </c>
      <c r="D496" s="194">
        <v>8800000</v>
      </c>
      <c r="E496" s="194">
        <v>8800000</v>
      </c>
      <c r="F496" s="195">
        <f t="shared" si="7"/>
        <v>1</v>
      </c>
      <c r="G496" s="196" t="s">
        <v>386</v>
      </c>
    </row>
    <row r="497" spans="1:7">
      <c r="A497" s="193" t="s">
        <v>414</v>
      </c>
      <c r="B497" s="193">
        <v>34020</v>
      </c>
      <c r="C497" s="193" t="s">
        <v>260</v>
      </c>
      <c r="D497" s="194">
        <v>8775000</v>
      </c>
      <c r="E497" s="194">
        <v>8775000</v>
      </c>
      <c r="F497" s="195">
        <f t="shared" si="7"/>
        <v>1</v>
      </c>
      <c r="G497" s="196" t="s">
        <v>296</v>
      </c>
    </row>
    <row r="498" spans="1:7">
      <c r="A498" s="193" t="s">
        <v>264</v>
      </c>
      <c r="B498" s="193">
        <v>94620</v>
      </c>
      <c r="C498" s="193" t="s">
        <v>234</v>
      </c>
      <c r="D498" s="194">
        <v>8766000</v>
      </c>
      <c r="E498" s="194">
        <v>0</v>
      </c>
      <c r="F498" s="195">
        <f t="shared" si="7"/>
        <v>0</v>
      </c>
      <c r="G498" s="196" t="s">
        <v>297</v>
      </c>
    </row>
    <row r="499" spans="1:7">
      <c r="A499" s="193" t="s">
        <v>241</v>
      </c>
      <c r="B499" s="193">
        <v>118320</v>
      </c>
      <c r="C499" s="193" t="s">
        <v>234</v>
      </c>
      <c r="D499" s="194">
        <v>8472000</v>
      </c>
      <c r="E499" s="194">
        <v>0</v>
      </c>
      <c r="F499" s="195">
        <f t="shared" si="7"/>
        <v>0</v>
      </c>
      <c r="G499" s="196" t="s">
        <v>297</v>
      </c>
    </row>
    <row r="500" spans="1:7">
      <c r="A500" s="193" t="s">
        <v>239</v>
      </c>
      <c r="B500" s="193">
        <v>4520</v>
      </c>
      <c r="C500" s="193" t="s">
        <v>260</v>
      </c>
      <c r="D500" s="194">
        <v>8424000</v>
      </c>
      <c r="E500" s="194">
        <v>8424000</v>
      </c>
      <c r="F500" s="195">
        <f t="shared" si="7"/>
        <v>1</v>
      </c>
      <c r="G500" s="196" t="s">
        <v>296</v>
      </c>
    </row>
    <row r="501" spans="1:7">
      <c r="A501" s="193" t="s">
        <v>224</v>
      </c>
      <c r="B501" s="193">
        <v>9520</v>
      </c>
      <c r="C501" s="193" t="s">
        <v>276</v>
      </c>
      <c r="D501" s="194">
        <v>8424000</v>
      </c>
      <c r="E501" s="194">
        <v>8424000</v>
      </c>
      <c r="F501" s="195">
        <f t="shared" si="7"/>
        <v>1</v>
      </c>
      <c r="G501" s="196" t="s">
        <v>296</v>
      </c>
    </row>
    <row r="502" spans="1:7">
      <c r="A502" s="193" t="s">
        <v>259</v>
      </c>
      <c r="B502" s="193">
        <v>90220</v>
      </c>
      <c r="C502" s="193" t="s">
        <v>222</v>
      </c>
      <c r="D502" s="194">
        <v>8336000</v>
      </c>
      <c r="E502" s="194">
        <v>0</v>
      </c>
      <c r="F502" s="195">
        <f t="shared" si="7"/>
        <v>0</v>
      </c>
      <c r="G502" s="196" t="s">
        <v>297</v>
      </c>
    </row>
    <row r="503" spans="1:7">
      <c r="A503" s="193" t="s">
        <v>226</v>
      </c>
      <c r="B503" s="193">
        <v>16920</v>
      </c>
      <c r="C503" s="193" t="s">
        <v>282</v>
      </c>
      <c r="D503" s="194">
        <v>8073000</v>
      </c>
      <c r="E503" s="194">
        <v>8073000</v>
      </c>
      <c r="F503" s="195">
        <f t="shared" si="7"/>
        <v>1</v>
      </c>
      <c r="G503" s="196" t="s">
        <v>296</v>
      </c>
    </row>
    <row r="504" spans="1:7">
      <c r="A504" s="193" t="s">
        <v>394</v>
      </c>
      <c r="B504" s="193">
        <v>31420</v>
      </c>
      <c r="C504" s="193" t="s">
        <v>267</v>
      </c>
      <c r="D504" s="194">
        <v>8073000</v>
      </c>
      <c r="E504" s="194">
        <v>8073000</v>
      </c>
      <c r="F504" s="195">
        <f t="shared" si="7"/>
        <v>1</v>
      </c>
      <c r="G504" s="196" t="s">
        <v>296</v>
      </c>
    </row>
    <row r="505" spans="1:7">
      <c r="A505" s="193" t="s">
        <v>258</v>
      </c>
      <c r="B505" s="193">
        <v>1020</v>
      </c>
      <c r="C505" s="193" t="s">
        <v>280</v>
      </c>
      <c r="D505" s="194">
        <v>7020000</v>
      </c>
      <c r="E505" s="194">
        <v>7020000</v>
      </c>
      <c r="F505" s="195">
        <f t="shared" si="7"/>
        <v>1</v>
      </c>
      <c r="G505" s="196" t="s">
        <v>296</v>
      </c>
    </row>
    <row r="506" spans="1:7">
      <c r="A506" s="193" t="s">
        <v>237</v>
      </c>
      <c r="B506" s="193">
        <v>2620</v>
      </c>
      <c r="C506" s="193" t="s">
        <v>273</v>
      </c>
      <c r="D506" s="194">
        <v>7020000</v>
      </c>
      <c r="E506" s="194">
        <v>7020000</v>
      </c>
      <c r="F506" s="195">
        <f t="shared" si="7"/>
        <v>1</v>
      </c>
      <c r="G506" s="196" t="s">
        <v>296</v>
      </c>
    </row>
    <row r="507" spans="1:7">
      <c r="A507" s="193" t="s">
        <v>383</v>
      </c>
      <c r="B507" s="193">
        <v>24520</v>
      </c>
      <c r="C507" s="193" t="s">
        <v>222</v>
      </c>
      <c r="D507" s="194">
        <v>7020000</v>
      </c>
      <c r="E507" s="194">
        <v>7020000</v>
      </c>
      <c r="F507" s="195">
        <f t="shared" si="7"/>
        <v>1</v>
      </c>
      <c r="G507" s="196" t="s">
        <v>296</v>
      </c>
    </row>
    <row r="508" spans="1:7">
      <c r="A508" s="193" t="s">
        <v>251</v>
      </c>
      <c r="B508" s="193">
        <v>92520</v>
      </c>
      <c r="C508" s="193" t="s">
        <v>232</v>
      </c>
      <c r="D508" s="194">
        <v>6971000</v>
      </c>
      <c r="E508" s="194">
        <v>0</v>
      </c>
      <c r="F508" s="195">
        <f t="shared" si="7"/>
        <v>0</v>
      </c>
      <c r="G508" s="196" t="s">
        <v>297</v>
      </c>
    </row>
    <row r="509" spans="1:7">
      <c r="A509" s="193" t="s">
        <v>241</v>
      </c>
      <c r="B509" s="193">
        <v>117320</v>
      </c>
      <c r="C509" s="193" t="s">
        <v>232</v>
      </c>
      <c r="D509" s="194">
        <v>6951000</v>
      </c>
      <c r="E509" s="194">
        <v>0</v>
      </c>
      <c r="F509" s="195">
        <f t="shared" si="7"/>
        <v>0</v>
      </c>
      <c r="G509" s="196" t="s">
        <v>297</v>
      </c>
    </row>
    <row r="510" spans="1:7">
      <c r="A510" s="193" t="s">
        <v>224</v>
      </c>
      <c r="B510" s="193">
        <v>9920</v>
      </c>
      <c r="C510" s="193" t="s">
        <v>262</v>
      </c>
      <c r="D510" s="194">
        <v>6669000</v>
      </c>
      <c r="E510" s="194">
        <v>6669000</v>
      </c>
      <c r="F510" s="195">
        <f t="shared" si="7"/>
        <v>1</v>
      </c>
      <c r="G510" s="196" t="s">
        <v>296</v>
      </c>
    </row>
    <row r="511" spans="1:7">
      <c r="A511" s="193" t="s">
        <v>240</v>
      </c>
      <c r="B511" s="193">
        <v>102220</v>
      </c>
      <c r="C511" s="193" t="s">
        <v>243</v>
      </c>
      <c r="D511" s="194">
        <v>6542000</v>
      </c>
      <c r="E511" s="194">
        <v>0</v>
      </c>
      <c r="F511" s="195">
        <f t="shared" si="7"/>
        <v>0</v>
      </c>
      <c r="G511" s="196" t="s">
        <v>297</v>
      </c>
    </row>
    <row r="512" spans="1:7">
      <c r="A512" s="193" t="s">
        <v>341</v>
      </c>
      <c r="B512" s="193">
        <v>17220</v>
      </c>
      <c r="C512" s="193" t="s">
        <v>265</v>
      </c>
      <c r="D512" s="194">
        <v>6318000</v>
      </c>
      <c r="E512" s="194">
        <v>6318000</v>
      </c>
      <c r="F512" s="195">
        <f t="shared" si="7"/>
        <v>1</v>
      </c>
      <c r="G512" s="196" t="s">
        <v>296</v>
      </c>
    </row>
    <row r="513" spans="1:7">
      <c r="A513" s="193" t="s">
        <v>258</v>
      </c>
      <c r="B513" s="193">
        <v>1520</v>
      </c>
      <c r="C513" s="193" t="s">
        <v>279</v>
      </c>
      <c r="D513" s="194">
        <v>5967000</v>
      </c>
      <c r="E513" s="194">
        <v>5967000</v>
      </c>
      <c r="F513" s="195">
        <f t="shared" si="7"/>
        <v>1</v>
      </c>
      <c r="G513" s="196" t="s">
        <v>296</v>
      </c>
    </row>
    <row r="514" spans="1:7">
      <c r="A514" s="193" t="s">
        <v>341</v>
      </c>
      <c r="B514" s="193">
        <v>18220</v>
      </c>
      <c r="C514" s="193" t="s">
        <v>274</v>
      </c>
      <c r="D514" s="194">
        <v>5616000</v>
      </c>
      <c r="E514" s="194">
        <v>5616000</v>
      </c>
      <c r="F514" s="195">
        <f t="shared" si="7"/>
        <v>1</v>
      </c>
      <c r="G514" s="196" t="s">
        <v>296</v>
      </c>
    </row>
    <row r="515" spans="1:7">
      <c r="A515" s="193" t="s">
        <v>414</v>
      </c>
      <c r="B515" s="193">
        <v>34820</v>
      </c>
      <c r="C515" s="193" t="s">
        <v>273</v>
      </c>
      <c r="D515" s="194">
        <v>5616000</v>
      </c>
      <c r="E515" s="194">
        <v>5616000</v>
      </c>
      <c r="F515" s="195">
        <f t="shared" ref="F515:F578" si="8">E515/D515</f>
        <v>1</v>
      </c>
      <c r="G515" s="196" t="s">
        <v>296</v>
      </c>
    </row>
    <row r="516" spans="1:7">
      <c r="A516" s="193" t="s">
        <v>392</v>
      </c>
      <c r="B516" s="193">
        <v>28920</v>
      </c>
      <c r="C516" s="193" t="s">
        <v>270</v>
      </c>
      <c r="D516" s="194">
        <v>5500000</v>
      </c>
      <c r="E516" s="194">
        <v>5500000</v>
      </c>
      <c r="F516" s="195">
        <f t="shared" si="8"/>
        <v>1</v>
      </c>
      <c r="G516" s="196" t="s">
        <v>386</v>
      </c>
    </row>
    <row r="517" spans="1:7">
      <c r="A517" s="193" t="s">
        <v>225</v>
      </c>
      <c r="B517" s="193">
        <v>100120</v>
      </c>
      <c r="C517" s="193" t="s">
        <v>266</v>
      </c>
      <c r="D517" s="194">
        <v>5405000</v>
      </c>
      <c r="E517" s="194">
        <v>0</v>
      </c>
      <c r="F517" s="195">
        <f t="shared" si="8"/>
        <v>0</v>
      </c>
      <c r="G517" s="196" t="s">
        <v>297</v>
      </c>
    </row>
    <row r="518" spans="1:7">
      <c r="A518" s="193" t="s">
        <v>224</v>
      </c>
      <c r="B518" s="193">
        <v>125120</v>
      </c>
      <c r="C518" s="193" t="s">
        <v>266</v>
      </c>
      <c r="D518" s="194">
        <v>5397000</v>
      </c>
      <c r="E518" s="194">
        <v>0</v>
      </c>
      <c r="F518" s="195">
        <f t="shared" si="8"/>
        <v>0</v>
      </c>
      <c r="G518" s="196" t="s">
        <v>297</v>
      </c>
    </row>
    <row r="519" spans="1:7">
      <c r="A519" s="193" t="s">
        <v>379</v>
      </c>
      <c r="B519" s="193">
        <v>21320</v>
      </c>
      <c r="C519" s="193" t="s">
        <v>222</v>
      </c>
      <c r="D519" s="194">
        <v>5265000</v>
      </c>
      <c r="E519" s="194">
        <v>5265000</v>
      </c>
      <c r="F519" s="195">
        <f t="shared" si="8"/>
        <v>1</v>
      </c>
      <c r="G519" s="196" t="s">
        <v>296</v>
      </c>
    </row>
    <row r="520" spans="1:7">
      <c r="A520" s="193" t="s">
        <v>252</v>
      </c>
      <c r="B520" s="193">
        <v>127620</v>
      </c>
      <c r="C520" s="193" t="s">
        <v>222</v>
      </c>
      <c r="D520" s="194">
        <v>4968000</v>
      </c>
      <c r="E520" s="194">
        <v>0</v>
      </c>
      <c r="F520" s="195">
        <f t="shared" si="8"/>
        <v>0</v>
      </c>
      <c r="G520" s="196" t="s">
        <v>297</v>
      </c>
    </row>
    <row r="521" spans="1:7">
      <c r="A521" s="193" t="s">
        <v>249</v>
      </c>
      <c r="B521" s="193">
        <v>73020</v>
      </c>
      <c r="C521" s="193" t="s">
        <v>283</v>
      </c>
      <c r="D521" s="194">
        <v>4795000</v>
      </c>
      <c r="E521" s="194">
        <v>0</v>
      </c>
      <c r="F521" s="195">
        <f t="shared" si="8"/>
        <v>0</v>
      </c>
      <c r="G521" s="196" t="s">
        <v>297</v>
      </c>
    </row>
    <row r="522" spans="1:7">
      <c r="A522" s="193" t="s">
        <v>389</v>
      </c>
      <c r="B522" s="193">
        <v>25420</v>
      </c>
      <c r="C522" s="193" t="s">
        <v>282</v>
      </c>
      <c r="D522" s="194">
        <v>4563000</v>
      </c>
      <c r="E522" s="194">
        <v>4563000</v>
      </c>
      <c r="F522" s="195">
        <f t="shared" si="8"/>
        <v>1</v>
      </c>
      <c r="G522" s="196" t="s">
        <v>296</v>
      </c>
    </row>
    <row r="523" spans="1:7">
      <c r="A523" s="193" t="s">
        <v>244</v>
      </c>
      <c r="B523" s="193">
        <v>420</v>
      </c>
      <c r="C523" s="193" t="s">
        <v>254</v>
      </c>
      <c r="D523" s="194">
        <v>4212000</v>
      </c>
      <c r="E523" s="194">
        <v>4212000</v>
      </c>
      <c r="F523" s="195">
        <f t="shared" si="8"/>
        <v>1</v>
      </c>
      <c r="G523" s="196" t="s">
        <v>296</v>
      </c>
    </row>
    <row r="524" spans="1:7">
      <c r="A524" s="193" t="s">
        <v>230</v>
      </c>
      <c r="B524" s="193">
        <v>14220</v>
      </c>
      <c r="C524" s="193" t="s">
        <v>243</v>
      </c>
      <c r="D524" s="194">
        <v>4212000</v>
      </c>
      <c r="E524" s="194">
        <v>4212000</v>
      </c>
      <c r="F524" s="195">
        <f t="shared" si="8"/>
        <v>1</v>
      </c>
      <c r="G524" s="196" t="s">
        <v>296</v>
      </c>
    </row>
    <row r="525" spans="1:7">
      <c r="A525" s="193" t="s">
        <v>379</v>
      </c>
      <c r="B525" s="193">
        <v>20820</v>
      </c>
      <c r="C525" s="193" t="s">
        <v>263</v>
      </c>
      <c r="D525" s="194">
        <v>4212000</v>
      </c>
      <c r="E525" s="194">
        <v>4212000</v>
      </c>
      <c r="F525" s="195">
        <f t="shared" si="8"/>
        <v>1</v>
      </c>
      <c r="G525" s="196" t="s">
        <v>296</v>
      </c>
    </row>
    <row r="526" spans="1:7">
      <c r="A526" s="193" t="s">
        <v>394</v>
      </c>
      <c r="B526" s="193">
        <v>30320</v>
      </c>
      <c r="C526" s="193" t="s">
        <v>267</v>
      </c>
      <c r="D526" s="194">
        <v>4180000</v>
      </c>
      <c r="E526" s="194">
        <v>4180000</v>
      </c>
      <c r="F526" s="195">
        <f t="shared" si="8"/>
        <v>1</v>
      </c>
      <c r="G526" s="196" t="s">
        <v>386</v>
      </c>
    </row>
    <row r="527" spans="1:7">
      <c r="A527" s="193" t="s">
        <v>392</v>
      </c>
      <c r="B527" s="193">
        <v>27720</v>
      </c>
      <c r="C527" s="193" t="s">
        <v>266</v>
      </c>
      <c r="D527" s="194">
        <v>3960000</v>
      </c>
      <c r="E527" s="194">
        <v>3960000</v>
      </c>
      <c r="F527" s="195">
        <f t="shared" si="8"/>
        <v>1</v>
      </c>
      <c r="G527" s="196" t="s">
        <v>386</v>
      </c>
    </row>
    <row r="528" spans="1:7">
      <c r="A528" s="193" t="s">
        <v>341</v>
      </c>
      <c r="B528" s="193">
        <v>18120</v>
      </c>
      <c r="C528" s="193" t="s">
        <v>254</v>
      </c>
      <c r="D528" s="194">
        <v>3861000</v>
      </c>
      <c r="E528" s="194">
        <v>3861000</v>
      </c>
      <c r="F528" s="195">
        <f t="shared" si="8"/>
        <v>1</v>
      </c>
      <c r="G528" s="196" t="s">
        <v>296</v>
      </c>
    </row>
    <row r="529" spans="1:7">
      <c r="A529" s="193" t="s">
        <v>379</v>
      </c>
      <c r="B529" s="193">
        <v>21220</v>
      </c>
      <c r="C529" s="193" t="s">
        <v>282</v>
      </c>
      <c r="D529" s="194">
        <v>3861000</v>
      </c>
      <c r="E529" s="194">
        <v>3861000</v>
      </c>
      <c r="F529" s="195">
        <f t="shared" si="8"/>
        <v>1</v>
      </c>
      <c r="G529" s="196" t="s">
        <v>296</v>
      </c>
    </row>
    <row r="530" spans="1:7">
      <c r="A530" s="193" t="s">
        <v>264</v>
      </c>
      <c r="B530" s="193">
        <v>95120</v>
      </c>
      <c r="C530" s="193" t="s">
        <v>256</v>
      </c>
      <c r="D530" s="194">
        <v>3778000</v>
      </c>
      <c r="E530" s="194">
        <v>0</v>
      </c>
      <c r="F530" s="195">
        <f t="shared" si="8"/>
        <v>0</v>
      </c>
      <c r="G530" s="196" t="s">
        <v>297</v>
      </c>
    </row>
    <row r="531" spans="1:7">
      <c r="A531" s="193" t="s">
        <v>392</v>
      </c>
      <c r="B531" s="193">
        <v>29020</v>
      </c>
      <c r="C531" s="193" t="s">
        <v>267</v>
      </c>
      <c r="D531" s="194">
        <v>3740000</v>
      </c>
      <c r="E531" s="194">
        <v>3740000</v>
      </c>
      <c r="F531" s="195">
        <f t="shared" si="8"/>
        <v>1</v>
      </c>
      <c r="G531" s="196" t="s">
        <v>386</v>
      </c>
    </row>
    <row r="532" spans="1:7">
      <c r="A532" s="193" t="s">
        <v>241</v>
      </c>
      <c r="B532" s="193">
        <v>118820</v>
      </c>
      <c r="C532" s="193" t="s">
        <v>256</v>
      </c>
      <c r="D532" s="194">
        <v>3736000</v>
      </c>
      <c r="E532" s="194">
        <v>0</v>
      </c>
      <c r="F532" s="195">
        <f t="shared" si="8"/>
        <v>0</v>
      </c>
      <c r="G532" s="196" t="s">
        <v>297</v>
      </c>
    </row>
    <row r="533" spans="1:7">
      <c r="A533" s="193" t="s">
        <v>239</v>
      </c>
      <c r="B533" s="193">
        <v>4620</v>
      </c>
      <c r="C533" s="193" t="s">
        <v>243</v>
      </c>
      <c r="D533" s="194">
        <v>3510000</v>
      </c>
      <c r="E533" s="194">
        <v>3510000</v>
      </c>
      <c r="F533" s="195">
        <f t="shared" si="8"/>
        <v>1</v>
      </c>
      <c r="G533" s="196" t="s">
        <v>296</v>
      </c>
    </row>
    <row r="534" spans="1:7">
      <c r="A534" s="193" t="s">
        <v>251</v>
      </c>
      <c r="B534" s="193">
        <v>92620</v>
      </c>
      <c r="C534" s="193" t="s">
        <v>263</v>
      </c>
      <c r="D534" s="194">
        <v>3383000</v>
      </c>
      <c r="E534" s="194">
        <v>0</v>
      </c>
      <c r="F534" s="195">
        <f t="shared" si="8"/>
        <v>0</v>
      </c>
      <c r="G534" s="196" t="s">
        <v>297</v>
      </c>
    </row>
    <row r="535" spans="1:7">
      <c r="A535" s="193" t="s">
        <v>241</v>
      </c>
      <c r="B535" s="193">
        <v>117420</v>
      </c>
      <c r="C535" s="193" t="s">
        <v>263</v>
      </c>
      <c r="D535" s="194">
        <v>3383000</v>
      </c>
      <c r="E535" s="194">
        <v>0</v>
      </c>
      <c r="F535" s="195">
        <f t="shared" si="8"/>
        <v>0</v>
      </c>
      <c r="G535" s="196" t="s">
        <v>297</v>
      </c>
    </row>
    <row r="536" spans="1:7">
      <c r="A536" s="193" t="s">
        <v>224</v>
      </c>
      <c r="B536" s="193">
        <v>121620</v>
      </c>
      <c r="C536" s="193" t="s">
        <v>247</v>
      </c>
      <c r="D536" s="194">
        <v>3200000</v>
      </c>
      <c r="E536" s="194">
        <v>3200000</v>
      </c>
      <c r="F536" s="195">
        <f t="shared" si="8"/>
        <v>1</v>
      </c>
      <c r="G536" s="196" t="s">
        <v>297</v>
      </c>
    </row>
    <row r="537" spans="1:7">
      <c r="A537" s="193" t="s">
        <v>230</v>
      </c>
      <c r="B537" s="193">
        <v>14320</v>
      </c>
      <c r="C537" s="193" t="s">
        <v>263</v>
      </c>
      <c r="D537" s="194">
        <v>3159000</v>
      </c>
      <c r="E537" s="194">
        <v>3159000</v>
      </c>
      <c r="F537" s="195">
        <f t="shared" si="8"/>
        <v>1</v>
      </c>
      <c r="G537" s="196" t="s">
        <v>296</v>
      </c>
    </row>
    <row r="538" spans="1:7">
      <c r="A538" s="193" t="s">
        <v>394</v>
      </c>
      <c r="B538" s="193">
        <v>30620</v>
      </c>
      <c r="C538" s="193" t="s">
        <v>232</v>
      </c>
      <c r="D538" s="194">
        <v>3159000</v>
      </c>
      <c r="E538" s="194">
        <v>3159000</v>
      </c>
      <c r="F538" s="195">
        <f t="shared" si="8"/>
        <v>1</v>
      </c>
      <c r="G538" s="196" t="s">
        <v>296</v>
      </c>
    </row>
    <row r="539" spans="1:7">
      <c r="A539" s="193" t="s">
        <v>264</v>
      </c>
      <c r="B539" s="193">
        <v>94820</v>
      </c>
      <c r="C539" s="193" t="s">
        <v>266</v>
      </c>
      <c r="D539" s="194">
        <v>3047000</v>
      </c>
      <c r="E539" s="194">
        <v>0</v>
      </c>
      <c r="F539" s="195">
        <f t="shared" si="8"/>
        <v>0</v>
      </c>
      <c r="G539" s="196" t="s">
        <v>297</v>
      </c>
    </row>
    <row r="540" spans="1:7">
      <c r="A540" s="193" t="s">
        <v>249</v>
      </c>
      <c r="B540" s="193">
        <v>72220</v>
      </c>
      <c r="C540" s="193" t="s">
        <v>247</v>
      </c>
      <c r="D540" s="194">
        <v>2871000</v>
      </c>
      <c r="E540" s="194">
        <v>0</v>
      </c>
      <c r="F540" s="195">
        <f t="shared" si="8"/>
        <v>0</v>
      </c>
      <c r="G540" s="196" t="s">
        <v>297</v>
      </c>
    </row>
    <row r="541" spans="1:7">
      <c r="A541" s="193" t="s">
        <v>229</v>
      </c>
      <c r="B541" s="193">
        <v>68320</v>
      </c>
      <c r="C541" s="193" t="s">
        <v>260</v>
      </c>
      <c r="D541" s="194">
        <v>2842000</v>
      </c>
      <c r="E541" s="194">
        <v>0</v>
      </c>
      <c r="F541" s="195">
        <f t="shared" si="8"/>
        <v>0</v>
      </c>
      <c r="G541" s="196" t="s">
        <v>297</v>
      </c>
    </row>
    <row r="542" spans="1:7">
      <c r="A542" s="193" t="s">
        <v>237</v>
      </c>
      <c r="B542" s="193">
        <v>3020</v>
      </c>
      <c r="C542" s="193" t="s">
        <v>278</v>
      </c>
      <c r="D542" s="194">
        <v>2808000</v>
      </c>
      <c r="E542" s="194">
        <v>2808000</v>
      </c>
      <c r="F542" s="195">
        <f t="shared" si="8"/>
        <v>1</v>
      </c>
      <c r="G542" s="196" t="s">
        <v>296</v>
      </c>
    </row>
    <row r="543" spans="1:7">
      <c r="A543" s="193" t="s">
        <v>384</v>
      </c>
      <c r="B543" s="193">
        <v>21420</v>
      </c>
      <c r="C543" s="193" t="s">
        <v>227</v>
      </c>
      <c r="D543" s="194">
        <v>2808000</v>
      </c>
      <c r="E543" s="194">
        <v>2808000</v>
      </c>
      <c r="F543" s="195">
        <f t="shared" si="8"/>
        <v>1</v>
      </c>
      <c r="G543" s="196" t="s">
        <v>296</v>
      </c>
    </row>
    <row r="544" spans="1:7">
      <c r="A544" s="193" t="s">
        <v>225</v>
      </c>
      <c r="B544" s="193">
        <v>98720</v>
      </c>
      <c r="C544" s="193" t="s">
        <v>260</v>
      </c>
      <c r="D544" s="194">
        <v>2772000</v>
      </c>
      <c r="E544" s="194">
        <v>0</v>
      </c>
      <c r="F544" s="195">
        <f t="shared" si="8"/>
        <v>0</v>
      </c>
      <c r="G544" s="196" t="s">
        <v>297</v>
      </c>
    </row>
    <row r="545" spans="1:7">
      <c r="A545" s="193" t="s">
        <v>224</v>
      </c>
      <c r="B545" s="193">
        <v>123820</v>
      </c>
      <c r="C545" s="193" t="s">
        <v>260</v>
      </c>
      <c r="D545" s="194">
        <v>2771000</v>
      </c>
      <c r="E545" s="194">
        <v>0</v>
      </c>
      <c r="F545" s="195">
        <f t="shared" si="8"/>
        <v>0</v>
      </c>
      <c r="G545" s="196" t="s">
        <v>297</v>
      </c>
    </row>
    <row r="546" spans="1:7">
      <c r="A546" s="193" t="s">
        <v>394</v>
      </c>
      <c r="B546" s="193">
        <v>29820</v>
      </c>
      <c r="C546" s="193" t="s">
        <v>231</v>
      </c>
      <c r="D546" s="194">
        <v>2640000</v>
      </c>
      <c r="E546" s="194">
        <v>2640000</v>
      </c>
      <c r="F546" s="195">
        <f t="shared" si="8"/>
        <v>1</v>
      </c>
      <c r="G546" s="196" t="s">
        <v>386</v>
      </c>
    </row>
    <row r="547" spans="1:7">
      <c r="A547" s="193" t="s">
        <v>264</v>
      </c>
      <c r="B547" s="193">
        <v>94720</v>
      </c>
      <c r="C547" s="193" t="s">
        <v>253</v>
      </c>
      <c r="D547" s="194">
        <v>2519000</v>
      </c>
      <c r="E547" s="194">
        <v>0</v>
      </c>
      <c r="F547" s="195">
        <f t="shared" si="8"/>
        <v>0</v>
      </c>
      <c r="G547" s="196" t="s">
        <v>297</v>
      </c>
    </row>
    <row r="548" spans="1:7">
      <c r="A548" s="193" t="s">
        <v>241</v>
      </c>
      <c r="B548" s="193">
        <v>118420</v>
      </c>
      <c r="C548" s="193" t="s">
        <v>253</v>
      </c>
      <c r="D548" s="194">
        <v>2519000</v>
      </c>
      <c r="E548" s="194">
        <v>0</v>
      </c>
      <c r="F548" s="195">
        <f t="shared" si="8"/>
        <v>0</v>
      </c>
      <c r="G548" s="196" t="s">
        <v>297</v>
      </c>
    </row>
    <row r="549" spans="1:7">
      <c r="A549" s="193" t="s">
        <v>235</v>
      </c>
      <c r="B549" s="193">
        <v>5520</v>
      </c>
      <c r="C549" s="193" t="s">
        <v>416</v>
      </c>
      <c r="D549" s="194">
        <v>2457000</v>
      </c>
      <c r="E549" s="194">
        <v>2457000</v>
      </c>
      <c r="F549" s="195">
        <f t="shared" si="8"/>
        <v>1</v>
      </c>
      <c r="G549" s="196" t="s">
        <v>296</v>
      </c>
    </row>
    <row r="550" spans="1:7">
      <c r="A550" s="193" t="s">
        <v>223</v>
      </c>
      <c r="B550" s="193">
        <v>6920</v>
      </c>
      <c r="C550" s="193" t="s">
        <v>282</v>
      </c>
      <c r="D550" s="194">
        <v>2457000</v>
      </c>
      <c r="E550" s="194">
        <v>2457000</v>
      </c>
      <c r="F550" s="195">
        <f t="shared" si="8"/>
        <v>1</v>
      </c>
      <c r="G550" s="196" t="s">
        <v>296</v>
      </c>
    </row>
    <row r="551" spans="1:7">
      <c r="A551" s="193" t="s">
        <v>389</v>
      </c>
      <c r="B551" s="193">
        <v>27220</v>
      </c>
      <c r="C551" s="193" t="s">
        <v>263</v>
      </c>
      <c r="D551" s="194">
        <v>2457000</v>
      </c>
      <c r="E551" s="194">
        <v>2457000</v>
      </c>
      <c r="F551" s="195">
        <f t="shared" si="8"/>
        <v>1</v>
      </c>
      <c r="G551" s="196" t="s">
        <v>296</v>
      </c>
    </row>
    <row r="552" spans="1:7">
      <c r="A552" s="193" t="s">
        <v>382</v>
      </c>
      <c r="B552" s="193">
        <v>22920</v>
      </c>
      <c r="C552" s="193" t="s">
        <v>263</v>
      </c>
      <c r="D552" s="194">
        <v>2420000</v>
      </c>
      <c r="E552" s="194">
        <v>2420000</v>
      </c>
      <c r="F552" s="195">
        <f t="shared" si="8"/>
        <v>1</v>
      </c>
      <c r="G552" s="196" t="s">
        <v>386</v>
      </c>
    </row>
    <row r="553" spans="1:7">
      <c r="A553" s="193" t="s">
        <v>259</v>
      </c>
      <c r="B553" s="193">
        <v>90320</v>
      </c>
      <c r="C553" s="193" t="s">
        <v>243</v>
      </c>
      <c r="D553" s="194">
        <v>2272000</v>
      </c>
      <c r="E553" s="194">
        <v>0</v>
      </c>
      <c r="F553" s="195">
        <f t="shared" si="8"/>
        <v>0</v>
      </c>
      <c r="G553" s="196" t="s">
        <v>297</v>
      </c>
    </row>
    <row r="554" spans="1:7">
      <c r="A554" s="193" t="s">
        <v>341</v>
      </c>
      <c r="B554" s="193">
        <v>17020</v>
      </c>
      <c r="C554" s="193" t="s">
        <v>232</v>
      </c>
      <c r="D554" s="194">
        <v>2106000</v>
      </c>
      <c r="E554" s="194">
        <v>2106000</v>
      </c>
      <c r="F554" s="195">
        <f t="shared" si="8"/>
        <v>1</v>
      </c>
      <c r="G554" s="196" t="s">
        <v>296</v>
      </c>
    </row>
    <row r="555" spans="1:7">
      <c r="A555" s="193" t="s">
        <v>394</v>
      </c>
      <c r="B555" s="193">
        <v>32020</v>
      </c>
      <c r="C555" s="193" t="s">
        <v>280</v>
      </c>
      <c r="D555" s="194">
        <v>2106000</v>
      </c>
      <c r="E555" s="194">
        <v>2106000</v>
      </c>
      <c r="F555" s="195">
        <f t="shared" si="8"/>
        <v>1</v>
      </c>
      <c r="G555" s="196" t="s">
        <v>296</v>
      </c>
    </row>
    <row r="556" spans="1:7">
      <c r="A556" s="193" t="s">
        <v>394</v>
      </c>
      <c r="B556" s="193">
        <v>31920</v>
      </c>
      <c r="C556" s="193" t="s">
        <v>272</v>
      </c>
      <c r="D556" s="194">
        <v>2106000</v>
      </c>
      <c r="E556" s="194">
        <v>2106000</v>
      </c>
      <c r="F556" s="195">
        <f t="shared" si="8"/>
        <v>1</v>
      </c>
      <c r="G556" s="196" t="s">
        <v>296</v>
      </c>
    </row>
    <row r="557" spans="1:7">
      <c r="A557" s="193" t="s">
        <v>415</v>
      </c>
      <c r="B557" s="193">
        <v>32520</v>
      </c>
      <c r="C557" s="193" t="s">
        <v>222</v>
      </c>
      <c r="D557" s="194">
        <v>2106000</v>
      </c>
      <c r="E557" s="194">
        <v>2106000</v>
      </c>
      <c r="F557" s="195">
        <f t="shared" si="8"/>
        <v>1</v>
      </c>
      <c r="G557" s="196" t="s">
        <v>296</v>
      </c>
    </row>
    <row r="558" spans="1:7">
      <c r="A558" s="193" t="s">
        <v>414</v>
      </c>
      <c r="B558" s="193">
        <v>34520</v>
      </c>
      <c r="C558" s="193" t="s">
        <v>272</v>
      </c>
      <c r="D558" s="194">
        <v>2106000</v>
      </c>
      <c r="E558" s="194">
        <v>2106000</v>
      </c>
      <c r="F558" s="195">
        <f t="shared" si="8"/>
        <v>1</v>
      </c>
      <c r="G558" s="196" t="s">
        <v>296</v>
      </c>
    </row>
    <row r="559" spans="1:7">
      <c r="A559" s="193" t="s">
        <v>241</v>
      </c>
      <c r="B559" s="193">
        <v>116120</v>
      </c>
      <c r="C559" s="193" t="s">
        <v>279</v>
      </c>
      <c r="D559" s="194">
        <v>1920000</v>
      </c>
      <c r="E559" s="194">
        <v>1920000</v>
      </c>
      <c r="F559" s="195">
        <f t="shared" si="8"/>
        <v>1</v>
      </c>
      <c r="G559" s="196" t="s">
        <v>297</v>
      </c>
    </row>
    <row r="560" spans="1:7">
      <c r="A560" s="193" t="s">
        <v>251</v>
      </c>
      <c r="B560" s="193">
        <v>92420</v>
      </c>
      <c r="C560" s="193" t="s">
        <v>243</v>
      </c>
      <c r="D560" s="194">
        <v>1904000</v>
      </c>
      <c r="E560" s="194">
        <v>0</v>
      </c>
      <c r="F560" s="195">
        <f t="shared" si="8"/>
        <v>0</v>
      </c>
      <c r="G560" s="196" t="s">
        <v>297</v>
      </c>
    </row>
    <row r="561" spans="1:7">
      <c r="A561" s="193" t="s">
        <v>241</v>
      </c>
      <c r="B561" s="193">
        <v>118520</v>
      </c>
      <c r="C561" s="193" t="s">
        <v>266</v>
      </c>
      <c r="D561" s="194">
        <v>1871000</v>
      </c>
      <c r="E561" s="194">
        <v>0</v>
      </c>
      <c r="F561" s="195">
        <f t="shared" si="8"/>
        <v>0</v>
      </c>
      <c r="G561" s="196" t="s">
        <v>297</v>
      </c>
    </row>
    <row r="562" spans="1:7">
      <c r="A562" s="193" t="s">
        <v>241</v>
      </c>
      <c r="B562" s="193">
        <v>117220</v>
      </c>
      <c r="C562" s="193" t="s">
        <v>243</v>
      </c>
      <c r="D562" s="194">
        <v>1855000</v>
      </c>
      <c r="E562" s="194">
        <v>0</v>
      </c>
      <c r="F562" s="195">
        <f t="shared" si="8"/>
        <v>0</v>
      </c>
      <c r="G562" s="196" t="s">
        <v>297</v>
      </c>
    </row>
    <row r="563" spans="1:7">
      <c r="A563" s="193" t="s">
        <v>223</v>
      </c>
      <c r="B563" s="193">
        <v>5920</v>
      </c>
      <c r="C563" s="193" t="s">
        <v>243</v>
      </c>
      <c r="D563" s="194">
        <v>1755000</v>
      </c>
      <c r="E563" s="194">
        <v>1755000</v>
      </c>
      <c r="F563" s="195">
        <f t="shared" si="8"/>
        <v>1</v>
      </c>
      <c r="G563" s="196" t="s">
        <v>296</v>
      </c>
    </row>
    <row r="564" spans="1:7">
      <c r="A564" s="193" t="s">
        <v>224</v>
      </c>
      <c r="B564" s="193">
        <v>10220</v>
      </c>
      <c r="C564" s="193" t="s">
        <v>254</v>
      </c>
      <c r="D564" s="194">
        <v>1755000</v>
      </c>
      <c r="E564" s="194">
        <v>1755000</v>
      </c>
      <c r="F564" s="195">
        <f t="shared" si="8"/>
        <v>1</v>
      </c>
      <c r="G564" s="196" t="s">
        <v>296</v>
      </c>
    </row>
    <row r="565" spans="1:7">
      <c r="A565" s="193" t="s">
        <v>229</v>
      </c>
      <c r="B565" s="193">
        <v>69420</v>
      </c>
      <c r="C565" s="193" t="s">
        <v>254</v>
      </c>
      <c r="D565" s="194">
        <v>1672000</v>
      </c>
      <c r="E565" s="194">
        <v>0</v>
      </c>
      <c r="F565" s="195">
        <f t="shared" si="8"/>
        <v>0</v>
      </c>
      <c r="G565" s="196" t="s">
        <v>297</v>
      </c>
    </row>
    <row r="566" spans="1:7">
      <c r="A566" s="193" t="s">
        <v>225</v>
      </c>
      <c r="B566" s="193">
        <v>99220</v>
      </c>
      <c r="C566" s="193" t="s">
        <v>273</v>
      </c>
      <c r="D566" s="194">
        <v>1664000</v>
      </c>
      <c r="E566" s="194">
        <v>0</v>
      </c>
      <c r="F566" s="195">
        <f t="shared" si="8"/>
        <v>0</v>
      </c>
      <c r="G566" s="196" t="s">
        <v>297</v>
      </c>
    </row>
    <row r="567" spans="1:7">
      <c r="A567" s="193" t="s">
        <v>225</v>
      </c>
      <c r="B567" s="193">
        <v>99420</v>
      </c>
      <c r="C567" s="193" t="s">
        <v>254</v>
      </c>
      <c r="D567" s="194">
        <v>1573000</v>
      </c>
      <c r="E567" s="194">
        <v>0</v>
      </c>
      <c r="F567" s="195">
        <f t="shared" si="8"/>
        <v>0</v>
      </c>
      <c r="G567" s="196" t="s">
        <v>297</v>
      </c>
    </row>
    <row r="568" spans="1:7">
      <c r="A568" s="193" t="s">
        <v>224</v>
      </c>
      <c r="B568" s="193">
        <v>124520</v>
      </c>
      <c r="C568" s="193" t="s">
        <v>254</v>
      </c>
      <c r="D568" s="194">
        <v>1571000</v>
      </c>
      <c r="E568" s="194">
        <v>0</v>
      </c>
      <c r="F568" s="195">
        <f t="shared" si="8"/>
        <v>0</v>
      </c>
      <c r="G568" s="196" t="s">
        <v>297</v>
      </c>
    </row>
    <row r="569" spans="1:7">
      <c r="A569" s="193" t="s">
        <v>264</v>
      </c>
      <c r="B569" s="193">
        <v>95220</v>
      </c>
      <c r="C569" s="193" t="s">
        <v>265</v>
      </c>
      <c r="D569" s="194">
        <v>1548000</v>
      </c>
      <c r="E569" s="194">
        <v>0</v>
      </c>
      <c r="F569" s="195">
        <f t="shared" si="8"/>
        <v>0</v>
      </c>
      <c r="G569" s="196" t="s">
        <v>297</v>
      </c>
    </row>
    <row r="570" spans="1:7">
      <c r="A570" s="193" t="s">
        <v>241</v>
      </c>
      <c r="B570" s="193">
        <v>118920</v>
      </c>
      <c r="C570" s="193" t="s">
        <v>265</v>
      </c>
      <c r="D570" s="194">
        <v>1544000</v>
      </c>
      <c r="E570" s="194">
        <v>0</v>
      </c>
      <c r="F570" s="195">
        <f t="shared" si="8"/>
        <v>0</v>
      </c>
      <c r="G570" s="196" t="s">
        <v>297</v>
      </c>
    </row>
    <row r="571" spans="1:7">
      <c r="A571" s="193" t="s">
        <v>241</v>
      </c>
      <c r="B571" s="193">
        <v>114920</v>
      </c>
      <c r="C571" s="193" t="s">
        <v>243</v>
      </c>
      <c r="D571" s="194">
        <v>1456000</v>
      </c>
      <c r="E571" s="194">
        <v>0</v>
      </c>
      <c r="F571" s="195">
        <f t="shared" si="8"/>
        <v>0</v>
      </c>
      <c r="G571" s="196" t="s">
        <v>297</v>
      </c>
    </row>
    <row r="572" spans="1:7">
      <c r="A572" s="193" t="s">
        <v>229</v>
      </c>
      <c r="B572" s="193">
        <v>68620</v>
      </c>
      <c r="C572" s="193" t="s">
        <v>273</v>
      </c>
      <c r="D572" s="194">
        <v>1450000</v>
      </c>
      <c r="E572" s="194">
        <v>0</v>
      </c>
      <c r="F572" s="195">
        <f t="shared" si="8"/>
        <v>0</v>
      </c>
      <c r="G572" s="196" t="s">
        <v>297</v>
      </c>
    </row>
    <row r="573" spans="1:7">
      <c r="A573" s="193" t="s">
        <v>229</v>
      </c>
      <c r="B573" s="193">
        <v>67720</v>
      </c>
      <c r="C573" s="193" t="s">
        <v>279</v>
      </c>
      <c r="D573" s="194">
        <v>1440000</v>
      </c>
      <c r="E573" s="194">
        <v>1440000</v>
      </c>
      <c r="F573" s="195">
        <f t="shared" si="8"/>
        <v>1</v>
      </c>
      <c r="G573" s="196" t="s">
        <v>297</v>
      </c>
    </row>
    <row r="574" spans="1:7">
      <c r="A574" s="193" t="s">
        <v>225</v>
      </c>
      <c r="B574" s="193">
        <v>97720</v>
      </c>
      <c r="C574" s="193" t="s">
        <v>279</v>
      </c>
      <c r="D574" s="194">
        <v>1440000</v>
      </c>
      <c r="E574" s="194">
        <v>1440000</v>
      </c>
      <c r="F574" s="195">
        <f t="shared" si="8"/>
        <v>1</v>
      </c>
      <c r="G574" s="196" t="s">
        <v>297</v>
      </c>
    </row>
    <row r="575" spans="1:7">
      <c r="A575" s="193" t="s">
        <v>224</v>
      </c>
      <c r="B575" s="193">
        <v>122920</v>
      </c>
      <c r="C575" s="193" t="s">
        <v>279</v>
      </c>
      <c r="D575" s="194">
        <v>1440000</v>
      </c>
      <c r="E575" s="194">
        <v>1440000</v>
      </c>
      <c r="F575" s="195">
        <f t="shared" si="8"/>
        <v>1</v>
      </c>
      <c r="G575" s="196" t="s">
        <v>297</v>
      </c>
    </row>
    <row r="576" spans="1:7">
      <c r="A576" s="193" t="s">
        <v>224</v>
      </c>
      <c r="B576" s="193">
        <v>124320</v>
      </c>
      <c r="C576" s="193" t="s">
        <v>273</v>
      </c>
      <c r="D576" s="194">
        <v>1411000</v>
      </c>
      <c r="E576" s="194">
        <v>0</v>
      </c>
      <c r="F576" s="195">
        <f t="shared" si="8"/>
        <v>0</v>
      </c>
      <c r="G576" s="196" t="s">
        <v>297</v>
      </c>
    </row>
    <row r="577" spans="1:7">
      <c r="A577" s="193" t="s">
        <v>341</v>
      </c>
      <c r="B577" s="193">
        <v>18020</v>
      </c>
      <c r="C577" s="193" t="s">
        <v>261</v>
      </c>
      <c r="D577" s="194">
        <v>1404000</v>
      </c>
      <c r="E577" s="194">
        <v>1404000</v>
      </c>
      <c r="F577" s="195">
        <f t="shared" si="8"/>
        <v>1</v>
      </c>
      <c r="G577" s="196" t="s">
        <v>296</v>
      </c>
    </row>
    <row r="578" spans="1:7">
      <c r="A578" s="193" t="s">
        <v>395</v>
      </c>
      <c r="B578" s="193">
        <v>32120</v>
      </c>
      <c r="C578" s="193" t="s">
        <v>222</v>
      </c>
      <c r="D578" s="194">
        <v>1404000</v>
      </c>
      <c r="E578" s="194">
        <v>1404000</v>
      </c>
      <c r="F578" s="195">
        <f t="shared" si="8"/>
        <v>1</v>
      </c>
      <c r="G578" s="196" t="s">
        <v>296</v>
      </c>
    </row>
    <row r="579" spans="1:7">
      <c r="A579" s="193" t="s">
        <v>415</v>
      </c>
      <c r="B579" s="193">
        <v>32620</v>
      </c>
      <c r="C579" s="193" t="s">
        <v>234</v>
      </c>
      <c r="D579" s="194">
        <v>1404000</v>
      </c>
      <c r="E579" s="194">
        <v>1404000</v>
      </c>
      <c r="F579" s="195">
        <f t="shared" ref="F579:F641" si="9">E579/D579</f>
        <v>1</v>
      </c>
      <c r="G579" s="196" t="s">
        <v>296</v>
      </c>
    </row>
    <row r="580" spans="1:7">
      <c r="A580" s="193" t="s">
        <v>414</v>
      </c>
      <c r="B580" s="193">
        <v>34220</v>
      </c>
      <c r="C580" s="193" t="s">
        <v>417</v>
      </c>
      <c r="D580" s="194">
        <v>1404000</v>
      </c>
      <c r="E580" s="194">
        <v>1404000</v>
      </c>
      <c r="F580" s="195">
        <f t="shared" si="9"/>
        <v>1</v>
      </c>
      <c r="G580" s="196" t="s">
        <v>296</v>
      </c>
    </row>
    <row r="581" spans="1:7">
      <c r="A581" s="193" t="s">
        <v>418</v>
      </c>
      <c r="B581" s="193">
        <v>34920</v>
      </c>
      <c r="C581" s="193" t="s">
        <v>228</v>
      </c>
      <c r="D581" s="194">
        <v>1404000</v>
      </c>
      <c r="E581" s="194">
        <v>0</v>
      </c>
      <c r="F581" s="195">
        <f t="shared" si="9"/>
        <v>0</v>
      </c>
      <c r="G581" s="196" t="s">
        <v>296</v>
      </c>
    </row>
    <row r="582" spans="1:7">
      <c r="A582" s="193" t="s">
        <v>224</v>
      </c>
      <c r="B582" s="193">
        <v>125820</v>
      </c>
      <c r="C582" s="193" t="s">
        <v>247</v>
      </c>
      <c r="D582" s="194">
        <v>1280000</v>
      </c>
      <c r="E582" s="194">
        <v>1280000</v>
      </c>
      <c r="F582" s="195">
        <f t="shared" si="9"/>
        <v>1</v>
      </c>
      <c r="G582" s="196" t="s">
        <v>297</v>
      </c>
    </row>
    <row r="583" spans="1:7">
      <c r="A583" s="193" t="s">
        <v>394</v>
      </c>
      <c r="B583" s="193">
        <v>30520</v>
      </c>
      <c r="C583" s="193" t="s">
        <v>272</v>
      </c>
      <c r="D583" s="194">
        <v>1100000</v>
      </c>
      <c r="E583" s="194">
        <v>1100000</v>
      </c>
      <c r="F583" s="195">
        <f t="shared" si="9"/>
        <v>1</v>
      </c>
      <c r="G583" s="196" t="s">
        <v>386</v>
      </c>
    </row>
    <row r="584" spans="1:7">
      <c r="A584" s="193" t="s">
        <v>275</v>
      </c>
      <c r="B584" s="193">
        <v>74320</v>
      </c>
      <c r="C584" s="193" t="s">
        <v>267</v>
      </c>
      <c r="D584" s="194">
        <v>1073000</v>
      </c>
      <c r="E584" s="194">
        <v>0</v>
      </c>
      <c r="F584" s="195">
        <f t="shared" si="9"/>
        <v>0</v>
      </c>
      <c r="G584" s="196" t="s">
        <v>297</v>
      </c>
    </row>
    <row r="585" spans="1:7">
      <c r="A585" s="193" t="s">
        <v>237</v>
      </c>
      <c r="B585" s="193">
        <v>2920</v>
      </c>
      <c r="C585" s="193" t="s">
        <v>263</v>
      </c>
      <c r="D585" s="194">
        <v>1053000</v>
      </c>
      <c r="E585" s="194">
        <v>1053000</v>
      </c>
      <c r="F585" s="195">
        <f t="shared" si="9"/>
        <v>1</v>
      </c>
      <c r="G585" s="196" t="s">
        <v>296</v>
      </c>
    </row>
    <row r="586" spans="1:7">
      <c r="A586" s="193" t="s">
        <v>221</v>
      </c>
      <c r="B586" s="193">
        <v>10320</v>
      </c>
      <c r="C586" s="193" t="s">
        <v>243</v>
      </c>
      <c r="D586" s="194">
        <v>1053000</v>
      </c>
      <c r="E586" s="194">
        <v>1053000</v>
      </c>
      <c r="F586" s="195">
        <f t="shared" si="9"/>
        <v>1</v>
      </c>
      <c r="G586" s="196" t="s">
        <v>296</v>
      </c>
    </row>
    <row r="587" spans="1:7">
      <c r="A587" s="193" t="s">
        <v>394</v>
      </c>
      <c r="B587" s="193">
        <v>31620</v>
      </c>
      <c r="C587" s="193" t="s">
        <v>260</v>
      </c>
      <c r="D587" s="194">
        <v>1053000</v>
      </c>
      <c r="E587" s="194">
        <v>1053000</v>
      </c>
      <c r="F587" s="195">
        <f t="shared" si="9"/>
        <v>1</v>
      </c>
      <c r="G587" s="196" t="s">
        <v>296</v>
      </c>
    </row>
    <row r="588" spans="1:7">
      <c r="A588" s="193" t="s">
        <v>414</v>
      </c>
      <c r="B588" s="193">
        <v>34720</v>
      </c>
      <c r="C588" s="193" t="s">
        <v>278</v>
      </c>
      <c r="D588" s="194">
        <v>1053000</v>
      </c>
      <c r="E588" s="194">
        <v>1053000</v>
      </c>
      <c r="F588" s="195">
        <f t="shared" si="9"/>
        <v>1</v>
      </c>
      <c r="G588" s="196" t="s">
        <v>296</v>
      </c>
    </row>
    <row r="589" spans="1:7">
      <c r="A589" s="193" t="s">
        <v>225</v>
      </c>
      <c r="B589" s="193">
        <v>100620</v>
      </c>
      <c r="C589" s="193" t="s">
        <v>267</v>
      </c>
      <c r="D589" s="194">
        <v>1035000</v>
      </c>
      <c r="E589" s="194">
        <v>0</v>
      </c>
      <c r="F589" s="195">
        <f t="shared" si="9"/>
        <v>0</v>
      </c>
      <c r="G589" s="196" t="s">
        <v>297</v>
      </c>
    </row>
    <row r="590" spans="1:7">
      <c r="A590" s="193" t="s">
        <v>224</v>
      </c>
      <c r="B590" s="193">
        <v>125620</v>
      </c>
      <c r="C590" s="193" t="s">
        <v>267</v>
      </c>
      <c r="D590" s="194">
        <v>1031000</v>
      </c>
      <c r="E590" s="194">
        <v>0</v>
      </c>
      <c r="F590" s="195">
        <f t="shared" si="9"/>
        <v>0</v>
      </c>
      <c r="G590" s="196" t="s">
        <v>297</v>
      </c>
    </row>
    <row r="591" spans="1:7">
      <c r="A591" s="193" t="s">
        <v>264</v>
      </c>
      <c r="B591" s="193">
        <v>93520</v>
      </c>
      <c r="C591" s="193" t="s">
        <v>279</v>
      </c>
      <c r="D591" s="194">
        <v>960000</v>
      </c>
      <c r="E591" s="194">
        <v>960000</v>
      </c>
      <c r="F591" s="195">
        <f t="shared" si="9"/>
        <v>1</v>
      </c>
      <c r="G591" s="196" t="s">
        <v>297</v>
      </c>
    </row>
    <row r="592" spans="1:7">
      <c r="A592" s="193" t="s">
        <v>229</v>
      </c>
      <c r="B592" s="193">
        <v>68420</v>
      </c>
      <c r="C592" s="193" t="s">
        <v>261</v>
      </c>
      <c r="D592" s="194">
        <v>921000</v>
      </c>
      <c r="E592" s="194">
        <v>0</v>
      </c>
      <c r="F592" s="195">
        <f t="shared" si="9"/>
        <v>0</v>
      </c>
      <c r="G592" s="196" t="s">
        <v>297</v>
      </c>
    </row>
    <row r="593" spans="1:7">
      <c r="A593" s="193" t="s">
        <v>225</v>
      </c>
      <c r="B593" s="193">
        <v>100220</v>
      </c>
      <c r="C593" s="193" t="s">
        <v>261</v>
      </c>
      <c r="D593" s="194">
        <v>913000</v>
      </c>
      <c r="E593" s="194">
        <v>0</v>
      </c>
      <c r="F593" s="195">
        <f t="shared" si="9"/>
        <v>0</v>
      </c>
      <c r="G593" s="196" t="s">
        <v>297</v>
      </c>
    </row>
    <row r="594" spans="1:7">
      <c r="A594" s="193" t="s">
        <v>224</v>
      </c>
      <c r="B594" s="193">
        <v>125220</v>
      </c>
      <c r="C594" s="193" t="s">
        <v>261</v>
      </c>
      <c r="D594" s="194">
        <v>913000</v>
      </c>
      <c r="E594" s="194">
        <v>0</v>
      </c>
      <c r="F594" s="195">
        <f t="shared" si="9"/>
        <v>0</v>
      </c>
      <c r="G594" s="196" t="s">
        <v>297</v>
      </c>
    </row>
    <row r="595" spans="1:7">
      <c r="A595" s="193" t="s">
        <v>382</v>
      </c>
      <c r="B595" s="193">
        <v>22620</v>
      </c>
      <c r="C595" s="193" t="s">
        <v>282</v>
      </c>
      <c r="D595" s="194">
        <v>880000</v>
      </c>
      <c r="E595" s="194">
        <v>880000</v>
      </c>
      <c r="F595" s="195">
        <f t="shared" si="9"/>
        <v>1</v>
      </c>
      <c r="G595" s="196" t="s">
        <v>386</v>
      </c>
    </row>
    <row r="596" spans="1:7">
      <c r="A596" s="193" t="s">
        <v>394</v>
      </c>
      <c r="B596" s="193">
        <v>30220</v>
      </c>
      <c r="C596" s="193" t="s">
        <v>232</v>
      </c>
      <c r="D596" s="194">
        <v>880000</v>
      </c>
      <c r="E596" s="194">
        <v>880000</v>
      </c>
      <c r="F596" s="195">
        <f t="shared" si="9"/>
        <v>1</v>
      </c>
      <c r="G596" s="196" t="s">
        <v>386</v>
      </c>
    </row>
    <row r="597" spans="1:7">
      <c r="A597" s="193" t="s">
        <v>225</v>
      </c>
      <c r="B597" s="193">
        <v>99120</v>
      </c>
      <c r="C597" s="193" t="s">
        <v>247</v>
      </c>
      <c r="D597" s="194">
        <v>847000</v>
      </c>
      <c r="E597" s="194">
        <v>0</v>
      </c>
      <c r="F597" s="195">
        <f t="shared" si="9"/>
        <v>0</v>
      </c>
      <c r="G597" s="196" t="s">
        <v>297</v>
      </c>
    </row>
    <row r="598" spans="1:7">
      <c r="A598" s="193" t="s">
        <v>224</v>
      </c>
      <c r="B598" s="193">
        <v>124220</v>
      </c>
      <c r="C598" s="193" t="s">
        <v>247</v>
      </c>
      <c r="D598" s="194">
        <v>845000</v>
      </c>
      <c r="E598" s="194">
        <v>0</v>
      </c>
      <c r="F598" s="195">
        <f t="shared" si="9"/>
        <v>0</v>
      </c>
      <c r="G598" s="196" t="s">
        <v>297</v>
      </c>
    </row>
    <row r="599" spans="1:7">
      <c r="A599" s="193" t="s">
        <v>251</v>
      </c>
      <c r="B599" s="193">
        <v>92320</v>
      </c>
      <c r="C599" s="193" t="s">
        <v>260</v>
      </c>
      <c r="D599" s="194">
        <v>674000</v>
      </c>
      <c r="E599" s="194">
        <v>0</v>
      </c>
      <c r="F599" s="195">
        <f t="shared" si="9"/>
        <v>0</v>
      </c>
      <c r="G599" s="196" t="s">
        <v>297</v>
      </c>
    </row>
    <row r="600" spans="1:7">
      <c r="A600" s="193" t="s">
        <v>241</v>
      </c>
      <c r="B600" s="193">
        <v>117120</v>
      </c>
      <c r="C600" s="193" t="s">
        <v>260</v>
      </c>
      <c r="D600" s="194">
        <v>668000</v>
      </c>
      <c r="E600" s="194">
        <v>0</v>
      </c>
      <c r="F600" s="195">
        <f t="shared" si="9"/>
        <v>0</v>
      </c>
      <c r="G600" s="196" t="s">
        <v>297</v>
      </c>
    </row>
    <row r="601" spans="1:7">
      <c r="A601" s="193" t="s">
        <v>392</v>
      </c>
      <c r="B601" s="193">
        <v>29220</v>
      </c>
      <c r="C601" s="193" t="s">
        <v>276</v>
      </c>
      <c r="D601" s="194">
        <v>660000</v>
      </c>
      <c r="E601" s="194">
        <v>660000</v>
      </c>
      <c r="F601" s="195">
        <f t="shared" si="9"/>
        <v>1</v>
      </c>
      <c r="G601" s="196" t="s">
        <v>386</v>
      </c>
    </row>
    <row r="602" spans="1:7">
      <c r="A602" s="193" t="s">
        <v>394</v>
      </c>
      <c r="B602" s="193">
        <v>30420</v>
      </c>
      <c r="C602" s="193" t="s">
        <v>260</v>
      </c>
      <c r="D602" s="194">
        <v>660000</v>
      </c>
      <c r="E602" s="194">
        <v>660000</v>
      </c>
      <c r="F602" s="195">
        <f t="shared" si="9"/>
        <v>1</v>
      </c>
      <c r="G602" s="196" t="s">
        <v>386</v>
      </c>
    </row>
    <row r="603" spans="1:7">
      <c r="A603" s="193" t="s">
        <v>252</v>
      </c>
      <c r="B603" s="193">
        <v>128020</v>
      </c>
      <c r="C603" s="193" t="s">
        <v>253</v>
      </c>
      <c r="D603" s="194">
        <v>640000</v>
      </c>
      <c r="E603" s="194">
        <v>0</v>
      </c>
      <c r="F603" s="195">
        <f t="shared" si="9"/>
        <v>0</v>
      </c>
      <c r="G603" s="196" t="s">
        <v>297</v>
      </c>
    </row>
    <row r="604" spans="1:7">
      <c r="A604" s="193" t="s">
        <v>249</v>
      </c>
      <c r="B604" s="193">
        <v>72820</v>
      </c>
      <c r="C604" s="193" t="s">
        <v>284</v>
      </c>
      <c r="D604" s="194">
        <v>619000</v>
      </c>
      <c r="E604" s="194">
        <v>0</v>
      </c>
      <c r="F604" s="195">
        <f t="shared" si="9"/>
        <v>0</v>
      </c>
      <c r="G604" s="196" t="s">
        <v>297</v>
      </c>
    </row>
    <row r="605" spans="1:7">
      <c r="A605" s="193" t="s">
        <v>249</v>
      </c>
      <c r="B605" s="193">
        <v>73320</v>
      </c>
      <c r="C605" s="193" t="s">
        <v>285</v>
      </c>
      <c r="D605" s="194">
        <v>610000</v>
      </c>
      <c r="E605" s="194">
        <v>0</v>
      </c>
      <c r="F605" s="195">
        <f t="shared" si="9"/>
        <v>0</v>
      </c>
      <c r="G605" s="196" t="s">
        <v>297</v>
      </c>
    </row>
    <row r="606" spans="1:7">
      <c r="A606" s="193" t="s">
        <v>249</v>
      </c>
      <c r="B606" s="193">
        <v>73120</v>
      </c>
      <c r="C606" s="193" t="s">
        <v>286</v>
      </c>
      <c r="D606" s="194">
        <v>591000</v>
      </c>
      <c r="E606" s="194">
        <v>0</v>
      </c>
      <c r="F606" s="195">
        <f t="shared" si="9"/>
        <v>0</v>
      </c>
      <c r="G606" s="196" t="s">
        <v>297</v>
      </c>
    </row>
    <row r="607" spans="1:7">
      <c r="A607" s="193" t="s">
        <v>249</v>
      </c>
      <c r="B607" s="193">
        <v>72920</v>
      </c>
      <c r="C607" s="193" t="s">
        <v>287</v>
      </c>
      <c r="D607" s="194">
        <v>508000</v>
      </c>
      <c r="E607" s="194">
        <v>0</v>
      </c>
      <c r="F607" s="195">
        <f t="shared" si="9"/>
        <v>0</v>
      </c>
      <c r="G607" s="196" t="s">
        <v>297</v>
      </c>
    </row>
    <row r="608" spans="1:7">
      <c r="A608" s="193" t="s">
        <v>392</v>
      </c>
      <c r="B608" s="193">
        <v>28820</v>
      </c>
      <c r="C608" s="193" t="s">
        <v>278</v>
      </c>
      <c r="D608" s="194">
        <v>440000</v>
      </c>
      <c r="E608" s="194">
        <v>440000</v>
      </c>
      <c r="F608" s="195">
        <f t="shared" si="9"/>
        <v>1</v>
      </c>
      <c r="G608" s="196" t="s">
        <v>386</v>
      </c>
    </row>
    <row r="609" spans="1:7">
      <c r="A609" s="193" t="s">
        <v>392</v>
      </c>
      <c r="B609" s="193">
        <v>29520</v>
      </c>
      <c r="C609" s="193" t="s">
        <v>416</v>
      </c>
      <c r="D609" s="194">
        <v>440000</v>
      </c>
      <c r="E609" s="194">
        <v>440000</v>
      </c>
      <c r="F609" s="195">
        <f t="shared" si="9"/>
        <v>1</v>
      </c>
      <c r="G609" s="196" t="s">
        <v>386</v>
      </c>
    </row>
    <row r="610" spans="1:7">
      <c r="A610" s="193" t="s">
        <v>251</v>
      </c>
      <c r="B610" s="193">
        <v>93020</v>
      </c>
      <c r="C610" s="193" t="s">
        <v>254</v>
      </c>
      <c r="D610" s="194">
        <v>409000</v>
      </c>
      <c r="E610" s="194">
        <v>0</v>
      </c>
      <c r="F610" s="195">
        <f t="shared" si="9"/>
        <v>0</v>
      </c>
      <c r="G610" s="196" t="s">
        <v>297</v>
      </c>
    </row>
    <row r="611" spans="1:7">
      <c r="A611" s="193" t="s">
        <v>241</v>
      </c>
      <c r="B611" s="193">
        <v>117820</v>
      </c>
      <c r="C611" s="193" t="s">
        <v>254</v>
      </c>
      <c r="D611" s="194">
        <v>408000</v>
      </c>
      <c r="E611" s="194">
        <v>0</v>
      </c>
      <c r="F611" s="195">
        <f t="shared" si="9"/>
        <v>0</v>
      </c>
      <c r="G611" s="196" t="s">
        <v>297</v>
      </c>
    </row>
    <row r="612" spans="1:7">
      <c r="A612" s="193" t="s">
        <v>223</v>
      </c>
      <c r="B612" s="193">
        <v>7420</v>
      </c>
      <c r="C612" s="193" t="s">
        <v>263</v>
      </c>
      <c r="D612" s="194">
        <v>351000</v>
      </c>
      <c r="E612" s="194">
        <v>351000</v>
      </c>
      <c r="F612" s="195">
        <f t="shared" si="9"/>
        <v>1</v>
      </c>
      <c r="G612" s="196" t="s">
        <v>296</v>
      </c>
    </row>
    <row r="613" spans="1:7">
      <c r="A613" s="193" t="s">
        <v>264</v>
      </c>
      <c r="B613" s="193">
        <v>95320</v>
      </c>
      <c r="C613" s="193" t="s">
        <v>267</v>
      </c>
      <c r="D613" s="194">
        <v>318000</v>
      </c>
      <c r="E613" s="194">
        <v>0</v>
      </c>
      <c r="F613" s="195">
        <f t="shared" si="9"/>
        <v>0</v>
      </c>
      <c r="G613" s="196" t="s">
        <v>297</v>
      </c>
    </row>
    <row r="614" spans="1:7">
      <c r="A614" s="193" t="s">
        <v>241</v>
      </c>
      <c r="B614" s="193">
        <v>119020</v>
      </c>
      <c r="C614" s="193" t="s">
        <v>267</v>
      </c>
      <c r="D614" s="194">
        <v>317000</v>
      </c>
      <c r="E614" s="194">
        <v>0</v>
      </c>
      <c r="F614" s="195">
        <f t="shared" si="9"/>
        <v>0</v>
      </c>
      <c r="G614" s="196" t="s">
        <v>297</v>
      </c>
    </row>
    <row r="615" spans="1:7">
      <c r="A615" s="193" t="s">
        <v>241</v>
      </c>
      <c r="B615" s="193">
        <v>114820</v>
      </c>
      <c r="C615" s="193" t="s">
        <v>253</v>
      </c>
      <c r="D615" s="194">
        <v>302000</v>
      </c>
      <c r="E615" s="194">
        <v>0</v>
      </c>
      <c r="F615" s="195">
        <f t="shared" si="9"/>
        <v>0</v>
      </c>
      <c r="G615" s="196" t="s">
        <v>297</v>
      </c>
    </row>
    <row r="616" spans="1:7">
      <c r="A616" s="193" t="s">
        <v>251</v>
      </c>
      <c r="B616" s="193">
        <v>92820</v>
      </c>
      <c r="C616" s="193" t="s">
        <v>273</v>
      </c>
      <c r="D616" s="194">
        <v>282000</v>
      </c>
      <c r="E616" s="194">
        <v>0</v>
      </c>
      <c r="F616" s="195">
        <f t="shared" si="9"/>
        <v>0</v>
      </c>
      <c r="G616" s="196" t="s">
        <v>297</v>
      </c>
    </row>
    <row r="617" spans="1:7">
      <c r="A617" s="193" t="s">
        <v>229</v>
      </c>
      <c r="B617" s="193">
        <v>68820</v>
      </c>
      <c r="C617" s="193" t="s">
        <v>270</v>
      </c>
      <c r="D617" s="194">
        <v>266000</v>
      </c>
      <c r="E617" s="194">
        <v>0</v>
      </c>
      <c r="F617" s="195">
        <f t="shared" si="9"/>
        <v>0</v>
      </c>
      <c r="G617" s="196" t="s">
        <v>297</v>
      </c>
    </row>
    <row r="618" spans="1:7">
      <c r="A618" s="193" t="s">
        <v>241</v>
      </c>
      <c r="B618" s="193">
        <v>117620</v>
      </c>
      <c r="C618" s="193" t="s">
        <v>273</v>
      </c>
      <c r="D618" s="194">
        <v>251000</v>
      </c>
      <c r="E618" s="194">
        <v>0</v>
      </c>
      <c r="F618" s="195">
        <f t="shared" si="9"/>
        <v>0</v>
      </c>
      <c r="G618" s="196" t="s">
        <v>297</v>
      </c>
    </row>
    <row r="619" spans="1:7">
      <c r="A619" s="193" t="s">
        <v>264</v>
      </c>
      <c r="B619" s="193">
        <v>94920</v>
      </c>
      <c r="C619" s="193" t="s">
        <v>261</v>
      </c>
      <c r="D619" s="194">
        <v>246000</v>
      </c>
      <c r="E619" s="194">
        <v>0</v>
      </c>
      <c r="F619" s="195">
        <f t="shared" si="9"/>
        <v>0</v>
      </c>
      <c r="G619" s="196" t="s">
        <v>297</v>
      </c>
    </row>
    <row r="620" spans="1:7">
      <c r="A620" s="193" t="s">
        <v>241</v>
      </c>
      <c r="B620" s="193">
        <v>118620</v>
      </c>
      <c r="C620" s="193" t="s">
        <v>261</v>
      </c>
      <c r="D620" s="194">
        <v>246000</v>
      </c>
      <c r="E620" s="194">
        <v>0</v>
      </c>
      <c r="F620" s="195">
        <f t="shared" si="9"/>
        <v>0</v>
      </c>
      <c r="G620" s="196" t="s">
        <v>297</v>
      </c>
    </row>
    <row r="621" spans="1:7">
      <c r="A621" s="193" t="s">
        <v>225</v>
      </c>
      <c r="B621" s="193">
        <v>99320</v>
      </c>
      <c r="C621" s="193" t="s">
        <v>270</v>
      </c>
      <c r="D621" s="194">
        <v>245000</v>
      </c>
      <c r="E621" s="194">
        <v>0</v>
      </c>
      <c r="F621" s="195">
        <f t="shared" si="9"/>
        <v>0</v>
      </c>
      <c r="G621" s="196" t="s">
        <v>297</v>
      </c>
    </row>
    <row r="622" spans="1:7">
      <c r="A622" s="193" t="s">
        <v>224</v>
      </c>
      <c r="B622" s="193">
        <v>124420</v>
      </c>
      <c r="C622" s="193" t="s">
        <v>270</v>
      </c>
      <c r="D622" s="194">
        <v>245000</v>
      </c>
      <c r="E622" s="194">
        <v>0</v>
      </c>
      <c r="F622" s="195">
        <f t="shared" si="9"/>
        <v>0</v>
      </c>
      <c r="G622" s="196" t="s">
        <v>297</v>
      </c>
    </row>
    <row r="623" spans="1:7">
      <c r="A623" s="193" t="s">
        <v>249</v>
      </c>
      <c r="B623" s="193">
        <v>73220</v>
      </c>
      <c r="C623" s="193" t="s">
        <v>288</v>
      </c>
      <c r="D623" s="194">
        <v>233000</v>
      </c>
      <c r="E623" s="194">
        <v>0</v>
      </c>
      <c r="F623" s="195">
        <f t="shared" si="9"/>
        <v>0</v>
      </c>
      <c r="G623" s="196" t="s">
        <v>297</v>
      </c>
    </row>
    <row r="624" spans="1:7">
      <c r="A624" s="193" t="s">
        <v>249</v>
      </c>
      <c r="B624" s="193">
        <v>72720</v>
      </c>
      <c r="C624" s="193" t="s">
        <v>289</v>
      </c>
      <c r="D624" s="194">
        <v>229000</v>
      </c>
      <c r="E624" s="194">
        <v>0</v>
      </c>
      <c r="F624" s="195">
        <f t="shared" si="9"/>
        <v>0</v>
      </c>
      <c r="G624" s="196" t="s">
        <v>297</v>
      </c>
    </row>
    <row r="625" spans="1:7">
      <c r="A625" s="193" t="s">
        <v>394</v>
      </c>
      <c r="B625" s="193">
        <v>29920</v>
      </c>
      <c r="C625" s="193" t="s">
        <v>247</v>
      </c>
      <c r="D625" s="194">
        <v>220000</v>
      </c>
      <c r="E625" s="194">
        <v>220000</v>
      </c>
      <c r="F625" s="195">
        <f t="shared" si="9"/>
        <v>1</v>
      </c>
      <c r="G625" s="196" t="s">
        <v>386</v>
      </c>
    </row>
    <row r="626" spans="1:7">
      <c r="A626" s="193" t="s">
        <v>251</v>
      </c>
      <c r="B626" s="193">
        <v>92720</v>
      </c>
      <c r="C626" s="193" t="s">
        <v>247</v>
      </c>
      <c r="D626" s="194">
        <v>216000</v>
      </c>
      <c r="E626" s="194">
        <v>0</v>
      </c>
      <c r="F626" s="195">
        <f t="shared" si="9"/>
        <v>0</v>
      </c>
      <c r="G626" s="196" t="s">
        <v>297</v>
      </c>
    </row>
    <row r="627" spans="1:7">
      <c r="A627" s="193" t="s">
        <v>241</v>
      </c>
      <c r="B627" s="193">
        <v>117520</v>
      </c>
      <c r="C627" s="193" t="s">
        <v>247</v>
      </c>
      <c r="D627" s="194">
        <v>208000</v>
      </c>
      <c r="E627" s="194">
        <v>0</v>
      </c>
      <c r="F627" s="195">
        <f t="shared" si="9"/>
        <v>0</v>
      </c>
      <c r="G627" s="196" t="s">
        <v>297</v>
      </c>
    </row>
    <row r="628" spans="1:7">
      <c r="A628" s="193" t="s">
        <v>249</v>
      </c>
      <c r="B628" s="193">
        <v>72620</v>
      </c>
      <c r="C628" s="193" t="s">
        <v>290</v>
      </c>
      <c r="D628" s="194">
        <v>166000</v>
      </c>
      <c r="E628" s="194">
        <v>0</v>
      </c>
      <c r="F628" s="195">
        <f t="shared" si="9"/>
        <v>0</v>
      </c>
      <c r="G628" s="196" t="s">
        <v>297</v>
      </c>
    </row>
    <row r="629" spans="1:7">
      <c r="A629" s="193" t="s">
        <v>275</v>
      </c>
      <c r="B629" s="193">
        <v>74020</v>
      </c>
      <c r="C629" s="193" t="s">
        <v>278</v>
      </c>
      <c r="D629" s="194">
        <v>160000</v>
      </c>
      <c r="E629" s="194">
        <v>160000</v>
      </c>
      <c r="F629" s="195">
        <f t="shared" si="9"/>
        <v>1</v>
      </c>
      <c r="G629" s="196" t="s">
        <v>297</v>
      </c>
    </row>
    <row r="630" spans="1:7">
      <c r="A630" s="193" t="s">
        <v>251</v>
      </c>
      <c r="B630" s="193">
        <v>92920</v>
      </c>
      <c r="C630" s="193" t="s">
        <v>270</v>
      </c>
      <c r="D630" s="194">
        <v>74000</v>
      </c>
      <c r="E630" s="194">
        <v>0</v>
      </c>
      <c r="F630" s="195">
        <f t="shared" si="9"/>
        <v>0</v>
      </c>
      <c r="G630" s="196" t="s">
        <v>297</v>
      </c>
    </row>
    <row r="631" spans="1:7">
      <c r="A631" s="193" t="s">
        <v>241</v>
      </c>
      <c r="B631" s="193">
        <v>117720</v>
      </c>
      <c r="C631" s="193" t="s">
        <v>270</v>
      </c>
      <c r="D631" s="194">
        <v>74000</v>
      </c>
      <c r="E631" s="194">
        <v>0</v>
      </c>
      <c r="F631" s="195">
        <f t="shared" si="9"/>
        <v>0</v>
      </c>
      <c r="G631" s="196" t="s">
        <v>297</v>
      </c>
    </row>
    <row r="632" spans="1:7">
      <c r="A632" s="193" t="s">
        <v>249</v>
      </c>
      <c r="B632" s="193">
        <v>73420</v>
      </c>
      <c r="C632" s="193" t="s">
        <v>291</v>
      </c>
      <c r="D632" s="194">
        <v>61000</v>
      </c>
      <c r="E632" s="194">
        <v>0</v>
      </c>
      <c r="F632" s="195">
        <f t="shared" si="9"/>
        <v>0</v>
      </c>
      <c r="G632" s="196" t="s">
        <v>297</v>
      </c>
    </row>
    <row r="633" spans="1:7">
      <c r="A633" s="193" t="s">
        <v>224</v>
      </c>
      <c r="B633" s="193">
        <v>121720</v>
      </c>
      <c r="C633" s="193" t="s">
        <v>247</v>
      </c>
      <c r="D633" s="194">
        <v>20000</v>
      </c>
      <c r="E633" s="194">
        <v>0</v>
      </c>
      <c r="F633" s="195">
        <f t="shared" si="9"/>
        <v>0</v>
      </c>
      <c r="G633" s="196" t="s">
        <v>297</v>
      </c>
    </row>
    <row r="634" spans="1:7">
      <c r="A634" s="193" t="s">
        <v>229</v>
      </c>
      <c r="B634" s="193">
        <v>69320</v>
      </c>
      <c r="C634" s="193" t="s">
        <v>279</v>
      </c>
      <c r="D634" s="194">
        <v>9000</v>
      </c>
      <c r="E634" s="194">
        <v>0</v>
      </c>
      <c r="F634" s="195">
        <f t="shared" si="9"/>
        <v>0</v>
      </c>
      <c r="G634" s="196" t="s">
        <v>297</v>
      </c>
    </row>
    <row r="635" spans="1:7">
      <c r="A635" s="193" t="s">
        <v>225</v>
      </c>
      <c r="B635" s="193">
        <v>99820</v>
      </c>
      <c r="C635" s="193" t="s">
        <v>279</v>
      </c>
      <c r="D635" s="194">
        <v>9000</v>
      </c>
      <c r="E635" s="194">
        <v>0</v>
      </c>
      <c r="F635" s="195">
        <f t="shared" si="9"/>
        <v>0</v>
      </c>
      <c r="G635" s="196" t="s">
        <v>297</v>
      </c>
    </row>
    <row r="636" spans="1:7">
      <c r="A636" s="193" t="s">
        <v>224</v>
      </c>
      <c r="B636" s="193">
        <v>124920</v>
      </c>
      <c r="C636" s="193" t="s">
        <v>279</v>
      </c>
      <c r="D636" s="194">
        <v>9000</v>
      </c>
      <c r="E636" s="194">
        <v>0</v>
      </c>
      <c r="F636" s="195">
        <f t="shared" si="9"/>
        <v>0</v>
      </c>
      <c r="G636" s="196" t="s">
        <v>297</v>
      </c>
    </row>
    <row r="637" spans="1:7">
      <c r="A637" s="193" t="s">
        <v>264</v>
      </c>
      <c r="B637" s="193">
        <v>94520</v>
      </c>
      <c r="C637" s="193" t="s">
        <v>279</v>
      </c>
      <c r="D637" s="194">
        <v>6000</v>
      </c>
      <c r="E637" s="194">
        <v>0</v>
      </c>
      <c r="F637" s="195">
        <f t="shared" si="9"/>
        <v>0</v>
      </c>
      <c r="G637" s="196" t="s">
        <v>297</v>
      </c>
    </row>
    <row r="638" spans="1:7">
      <c r="A638" s="193" t="s">
        <v>241</v>
      </c>
      <c r="B638" s="193">
        <v>118220</v>
      </c>
      <c r="C638" s="193" t="s">
        <v>279</v>
      </c>
      <c r="D638" s="194">
        <v>6000</v>
      </c>
      <c r="E638" s="194">
        <v>0</v>
      </c>
      <c r="F638" s="195">
        <f t="shared" si="9"/>
        <v>0</v>
      </c>
      <c r="G638" s="196" t="s">
        <v>297</v>
      </c>
    </row>
    <row r="639" spans="1:7">
      <c r="A639" s="193" t="s">
        <v>224</v>
      </c>
      <c r="B639" s="193">
        <v>125920</v>
      </c>
      <c r="C639" s="193" t="s">
        <v>247</v>
      </c>
      <c r="D639" s="194">
        <v>4000</v>
      </c>
      <c r="E639" s="194">
        <v>0</v>
      </c>
      <c r="F639" s="195">
        <f t="shared" si="9"/>
        <v>0</v>
      </c>
      <c r="G639" s="196" t="s">
        <v>297</v>
      </c>
    </row>
    <row r="640" spans="1:7">
      <c r="A640" s="193" t="s">
        <v>252</v>
      </c>
      <c r="B640" s="193">
        <v>128120</v>
      </c>
      <c r="C640" s="193" t="s">
        <v>253</v>
      </c>
      <c r="D640" s="194">
        <v>4000</v>
      </c>
      <c r="E640" s="194">
        <v>0</v>
      </c>
      <c r="F640" s="195">
        <f t="shared" si="9"/>
        <v>0</v>
      </c>
      <c r="G640" s="196" t="s">
        <v>297</v>
      </c>
    </row>
    <row r="641" spans="1:7">
      <c r="A641" s="193" t="s">
        <v>275</v>
      </c>
      <c r="B641" s="193">
        <v>74220</v>
      </c>
      <c r="C641" s="193" t="s">
        <v>278</v>
      </c>
      <c r="D641" s="194">
        <v>1000</v>
      </c>
      <c r="E641" s="194">
        <v>0</v>
      </c>
      <c r="F641" s="195">
        <f t="shared" si="9"/>
        <v>0</v>
      </c>
      <c r="G641" s="196" t="s">
        <v>297</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H43"/>
  <sheetViews>
    <sheetView zoomScale="70" zoomScaleNormal="70" workbookViewId="0">
      <pane ySplit="1" topLeftCell="A2" activePane="bottomLeft" state="frozen"/>
      <selection pane="bottomLeft"/>
    </sheetView>
  </sheetViews>
  <sheetFormatPr defaultColWidth="10.85546875" defaultRowHeight="15"/>
  <cols>
    <col min="1" max="1" width="113.42578125" style="57" bestFit="1" customWidth="1"/>
    <col min="2" max="2" width="23.42578125" style="114" bestFit="1" customWidth="1"/>
    <col min="3" max="3" width="23" style="114" bestFit="1" customWidth="1"/>
    <col min="4" max="4" width="27.140625" style="133" bestFit="1" customWidth="1"/>
    <col min="5" max="5" width="25.28515625" style="57" bestFit="1" customWidth="1"/>
    <col min="6" max="16384" width="10.85546875" style="57"/>
  </cols>
  <sheetData>
    <row r="1" spans="1:8">
      <c r="A1" s="123" t="s">
        <v>220</v>
      </c>
      <c r="B1" s="124" t="s">
        <v>292</v>
      </c>
      <c r="C1" s="124" t="s">
        <v>293</v>
      </c>
      <c r="D1" s="132" t="s">
        <v>294</v>
      </c>
      <c r="E1" s="125" t="s">
        <v>298</v>
      </c>
    </row>
    <row r="2" spans="1:8">
      <c r="A2" s="140" t="s">
        <v>222</v>
      </c>
      <c r="B2" s="113">
        <v>1771793591300</v>
      </c>
      <c r="C2" s="113">
        <v>1767877474000</v>
      </c>
      <c r="D2" s="67">
        <f>C2/B2</f>
        <v>0.99778974406543219</v>
      </c>
      <c r="E2" s="140">
        <v>46</v>
      </c>
      <c r="G2"/>
      <c r="H2"/>
    </row>
    <row r="3" spans="1:8">
      <c r="A3" s="140" t="s">
        <v>228</v>
      </c>
      <c r="B3" s="113">
        <v>878014657576.47998</v>
      </c>
      <c r="C3" s="113">
        <v>870663595076.47998</v>
      </c>
      <c r="D3" s="67">
        <f t="shared" ref="D3:D42" si="0">C3/B3</f>
        <v>0.99162763122851438</v>
      </c>
      <c r="E3" s="140">
        <v>40</v>
      </c>
      <c r="G3"/>
      <c r="H3"/>
    </row>
    <row r="4" spans="1:8">
      <c r="A4" s="140" t="s">
        <v>227</v>
      </c>
      <c r="B4" s="113">
        <v>505089193416.27002</v>
      </c>
      <c r="C4" s="113">
        <v>504306378904.47998</v>
      </c>
      <c r="D4" s="67">
        <f t="shared" si="0"/>
        <v>0.99845014599006698</v>
      </c>
      <c r="E4" s="140">
        <v>28</v>
      </c>
      <c r="G4"/>
      <c r="H4"/>
    </row>
    <row r="5" spans="1:8">
      <c r="A5" s="140" t="s">
        <v>231</v>
      </c>
      <c r="B5" s="113">
        <v>315256527137.5</v>
      </c>
      <c r="C5" s="113">
        <v>314204650137.5</v>
      </c>
      <c r="D5" s="67">
        <f t="shared" si="0"/>
        <v>0.99666342514919215</v>
      </c>
      <c r="E5" s="140">
        <v>27</v>
      </c>
      <c r="G5"/>
      <c r="H5"/>
    </row>
    <row r="6" spans="1:8">
      <c r="A6" s="140" t="s">
        <v>232</v>
      </c>
      <c r="B6" s="113">
        <v>261215696000</v>
      </c>
      <c r="C6" s="113">
        <v>260399077000</v>
      </c>
      <c r="D6" s="67">
        <f t="shared" si="0"/>
        <v>0.99687377515017317</v>
      </c>
      <c r="E6" s="140">
        <v>25</v>
      </c>
      <c r="G6"/>
      <c r="H6"/>
    </row>
    <row r="7" spans="1:8">
      <c r="A7" s="140" t="s">
        <v>245</v>
      </c>
      <c r="B7" s="113">
        <v>173197716400</v>
      </c>
      <c r="C7" s="113">
        <v>172855853000</v>
      </c>
      <c r="D7" s="67">
        <f t="shared" si="0"/>
        <v>0.99802616681613476</v>
      </c>
      <c r="E7" s="140">
        <v>31</v>
      </c>
      <c r="G7"/>
      <c r="H7"/>
    </row>
    <row r="8" spans="1:8">
      <c r="A8" s="140" t="s">
        <v>247</v>
      </c>
      <c r="B8" s="113">
        <v>100250583000</v>
      </c>
      <c r="C8" s="113">
        <v>100209068000</v>
      </c>
      <c r="D8" s="67">
        <f t="shared" si="0"/>
        <v>0.99958588769503709</v>
      </c>
      <c r="E8" s="140">
        <v>29</v>
      </c>
      <c r="G8"/>
      <c r="H8"/>
    </row>
    <row r="9" spans="1:8">
      <c r="A9" s="140" t="s">
        <v>234</v>
      </c>
      <c r="B9" s="113">
        <v>96084149600</v>
      </c>
      <c r="C9" s="113">
        <v>94835884000</v>
      </c>
      <c r="D9" s="67">
        <f t="shared" si="0"/>
        <v>0.98700862103482678</v>
      </c>
      <c r="E9" s="140">
        <v>27</v>
      </c>
      <c r="G9"/>
      <c r="H9"/>
    </row>
    <row r="10" spans="1:8">
      <c r="A10" s="140" t="s">
        <v>253</v>
      </c>
      <c r="B10" s="113">
        <v>74344997800</v>
      </c>
      <c r="C10" s="113">
        <v>0</v>
      </c>
      <c r="D10" s="67">
        <f t="shared" si="0"/>
        <v>0</v>
      </c>
      <c r="E10" s="140">
        <v>30</v>
      </c>
      <c r="G10"/>
      <c r="H10"/>
    </row>
    <row r="11" spans="1:8">
      <c r="A11" s="140" t="s">
        <v>243</v>
      </c>
      <c r="B11" s="113">
        <v>72295697600</v>
      </c>
      <c r="C11" s="113">
        <v>71654042000</v>
      </c>
      <c r="D11" s="67">
        <f t="shared" si="0"/>
        <v>0.99112456727992071</v>
      </c>
      <c r="E11" s="140">
        <v>29</v>
      </c>
      <c r="G11"/>
      <c r="H11"/>
    </row>
    <row r="12" spans="1:8">
      <c r="A12" s="140" t="s">
        <v>256</v>
      </c>
      <c r="B12" s="113">
        <v>55364645000</v>
      </c>
      <c r="C12" s="113">
        <v>55306347000</v>
      </c>
      <c r="D12" s="67">
        <f t="shared" si="0"/>
        <v>0.99894701754160986</v>
      </c>
      <c r="E12" s="140">
        <v>24</v>
      </c>
      <c r="G12"/>
      <c r="H12"/>
    </row>
    <row r="13" spans="1:8">
      <c r="A13" s="140" t="s">
        <v>254</v>
      </c>
      <c r="B13" s="113">
        <v>40177004800</v>
      </c>
      <c r="C13" s="113">
        <v>40171371800</v>
      </c>
      <c r="D13" s="67">
        <f t="shared" si="0"/>
        <v>0.99985979542208181</v>
      </c>
      <c r="E13" s="140">
        <v>25</v>
      </c>
      <c r="G13"/>
      <c r="H13"/>
    </row>
    <row r="14" spans="1:8">
      <c r="A14" s="140" t="s">
        <v>261</v>
      </c>
      <c r="B14" s="113">
        <v>16844559000</v>
      </c>
      <c r="C14" s="113">
        <v>16841320000</v>
      </c>
      <c r="D14" s="67">
        <f t="shared" si="0"/>
        <v>0.99980771238950217</v>
      </c>
      <c r="E14" s="140">
        <v>22</v>
      </c>
      <c r="G14"/>
      <c r="H14"/>
    </row>
    <row r="15" spans="1:8">
      <c r="A15" s="140" t="s">
        <v>265</v>
      </c>
      <c r="B15" s="113">
        <v>16568763000</v>
      </c>
      <c r="C15" s="113">
        <v>16511127000</v>
      </c>
      <c r="D15" s="67">
        <f t="shared" si="0"/>
        <v>0.996521405973397</v>
      </c>
      <c r="E15" s="140">
        <v>25</v>
      </c>
      <c r="G15"/>
      <c r="H15"/>
    </row>
    <row r="16" spans="1:8">
      <c r="A16" s="140" t="s">
        <v>262</v>
      </c>
      <c r="B16" s="113">
        <v>15632868000</v>
      </c>
      <c r="C16" s="113">
        <v>15632868000</v>
      </c>
      <c r="D16" s="67">
        <f t="shared" si="0"/>
        <v>1</v>
      </c>
      <c r="E16" s="140">
        <v>10</v>
      </c>
      <c r="G16"/>
      <c r="H16"/>
    </row>
    <row r="17" spans="1:8">
      <c r="A17" s="140" t="s">
        <v>266</v>
      </c>
      <c r="B17" s="113">
        <v>14926982000</v>
      </c>
      <c r="C17" s="113">
        <v>14854214000</v>
      </c>
      <c r="D17" s="67">
        <f t="shared" si="0"/>
        <v>0.99512506948825963</v>
      </c>
      <c r="E17" s="140">
        <v>22</v>
      </c>
      <c r="G17"/>
      <c r="H17"/>
    </row>
    <row r="18" spans="1:8">
      <c r="A18" s="140" t="s">
        <v>260</v>
      </c>
      <c r="B18" s="113">
        <v>13562165000</v>
      </c>
      <c r="C18" s="113">
        <v>13552438000</v>
      </c>
      <c r="D18" s="67">
        <f t="shared" si="0"/>
        <v>0.9992827841277554</v>
      </c>
      <c r="E18" s="140">
        <v>26</v>
      </c>
      <c r="G18"/>
      <c r="H18"/>
    </row>
    <row r="19" spans="1:8">
      <c r="A19" s="140" t="s">
        <v>263</v>
      </c>
      <c r="B19" s="113">
        <v>12629399000</v>
      </c>
      <c r="C19" s="113">
        <v>12549652000</v>
      </c>
      <c r="D19" s="67">
        <f t="shared" si="0"/>
        <v>0.99368560610049617</v>
      </c>
      <c r="E19" s="140">
        <v>16</v>
      </c>
      <c r="G19"/>
      <c r="H19"/>
    </row>
    <row r="20" spans="1:8">
      <c r="A20" s="140" t="s">
        <v>267</v>
      </c>
      <c r="B20" s="113">
        <v>11152844000</v>
      </c>
      <c r="C20" s="113">
        <v>11149070000</v>
      </c>
      <c r="D20" s="67">
        <f t="shared" si="0"/>
        <v>0.99966161097563988</v>
      </c>
      <c r="E20" s="140">
        <v>26</v>
      </c>
      <c r="G20"/>
      <c r="H20"/>
    </row>
    <row r="21" spans="1:8">
      <c r="A21" s="140" t="s">
        <v>268</v>
      </c>
      <c r="B21" s="113">
        <v>5048872000</v>
      </c>
      <c r="C21" s="113">
        <v>5044472000</v>
      </c>
      <c r="D21" s="67">
        <f t="shared" si="0"/>
        <v>0.99912851821159265</v>
      </c>
      <c r="E21" s="140">
        <v>7</v>
      </c>
      <c r="G21"/>
      <c r="H21"/>
    </row>
    <row r="22" spans="1:8">
      <c r="A22" s="140" t="s">
        <v>270</v>
      </c>
      <c r="B22" s="113">
        <v>4272391000</v>
      </c>
      <c r="C22" s="113">
        <v>4271487000</v>
      </c>
      <c r="D22" s="67">
        <f t="shared" si="0"/>
        <v>0.99978840887924347</v>
      </c>
      <c r="E22" s="140">
        <v>21</v>
      </c>
      <c r="G22"/>
      <c r="H22"/>
    </row>
    <row r="23" spans="1:8">
      <c r="A23" s="140" t="s">
        <v>273</v>
      </c>
      <c r="B23" s="113">
        <v>1550725000</v>
      </c>
      <c r="C23" s="113">
        <v>1545667000</v>
      </c>
      <c r="D23" s="67">
        <f t="shared" si="0"/>
        <v>0.99673829982750006</v>
      </c>
      <c r="E23" s="140">
        <v>19</v>
      </c>
      <c r="G23"/>
      <c r="H23"/>
    </row>
    <row r="24" spans="1:8">
      <c r="A24" s="140" t="s">
        <v>271</v>
      </c>
      <c r="B24" s="113">
        <v>1326046000</v>
      </c>
      <c r="C24" s="113">
        <v>1326046000</v>
      </c>
      <c r="D24" s="67">
        <f t="shared" si="0"/>
        <v>1</v>
      </c>
      <c r="E24" s="140">
        <v>8</v>
      </c>
      <c r="G24"/>
      <c r="H24"/>
    </row>
    <row r="25" spans="1:8">
      <c r="A25" s="140" t="s">
        <v>272</v>
      </c>
      <c r="B25" s="113">
        <v>1172233000</v>
      </c>
      <c r="C25" s="113">
        <v>1172233000</v>
      </c>
      <c r="D25" s="67">
        <f t="shared" si="0"/>
        <v>1</v>
      </c>
      <c r="E25" s="140">
        <v>7</v>
      </c>
      <c r="G25"/>
      <c r="H25"/>
    </row>
    <row r="26" spans="1:8">
      <c r="A26" s="140" t="s">
        <v>276</v>
      </c>
      <c r="B26" s="113">
        <v>790859000</v>
      </c>
      <c r="C26" s="113">
        <v>790859000</v>
      </c>
      <c r="D26" s="67">
        <f t="shared" si="0"/>
        <v>1</v>
      </c>
      <c r="E26" s="140">
        <v>7</v>
      </c>
      <c r="G26"/>
      <c r="H26"/>
    </row>
    <row r="27" spans="1:8">
      <c r="A27" s="140" t="s">
        <v>274</v>
      </c>
      <c r="B27" s="113">
        <v>602783000</v>
      </c>
      <c r="C27" s="113">
        <v>602783000</v>
      </c>
      <c r="D27" s="67">
        <f t="shared" si="0"/>
        <v>1</v>
      </c>
      <c r="E27" s="140">
        <v>5</v>
      </c>
      <c r="G27"/>
      <c r="H27"/>
    </row>
    <row r="28" spans="1:8">
      <c r="A28" s="140" t="s">
        <v>277</v>
      </c>
      <c r="B28" s="113">
        <v>489186000</v>
      </c>
      <c r="C28" s="113">
        <v>489186000</v>
      </c>
      <c r="D28" s="67">
        <f t="shared" si="0"/>
        <v>1</v>
      </c>
      <c r="E28" s="140">
        <v>8</v>
      </c>
      <c r="G28"/>
      <c r="H28"/>
    </row>
    <row r="29" spans="1:8">
      <c r="A29" s="140" t="s">
        <v>278</v>
      </c>
      <c r="B29" s="113">
        <v>294638000</v>
      </c>
      <c r="C29" s="113">
        <v>294637000</v>
      </c>
      <c r="D29" s="67">
        <f t="shared" si="0"/>
        <v>0.99999660600465656</v>
      </c>
      <c r="E29" s="140">
        <v>11</v>
      </c>
      <c r="G29"/>
      <c r="H29"/>
    </row>
    <row r="30" spans="1:8">
      <c r="A30" s="140" t="s">
        <v>279</v>
      </c>
      <c r="B30" s="113">
        <v>207967000</v>
      </c>
      <c r="C30" s="113">
        <v>207928000</v>
      </c>
      <c r="D30" s="67">
        <f t="shared" si="0"/>
        <v>0.99981247024768349</v>
      </c>
      <c r="E30" s="140">
        <v>16</v>
      </c>
      <c r="G30"/>
      <c r="H30"/>
    </row>
    <row r="31" spans="1:8">
      <c r="A31" s="140" t="s">
        <v>280</v>
      </c>
      <c r="B31" s="113">
        <v>152710000</v>
      </c>
      <c r="C31" s="113">
        <v>152710000</v>
      </c>
      <c r="D31" s="67">
        <f t="shared" si="0"/>
        <v>1</v>
      </c>
      <c r="E31" s="140">
        <v>8</v>
      </c>
      <c r="G31"/>
      <c r="H31"/>
    </row>
    <row r="32" spans="1:8">
      <c r="A32" s="140" t="s">
        <v>282</v>
      </c>
      <c r="B32" s="113">
        <v>19834000</v>
      </c>
      <c r="C32" s="113">
        <v>19834000</v>
      </c>
      <c r="D32" s="67">
        <f t="shared" si="0"/>
        <v>1</v>
      </c>
      <c r="E32" s="140">
        <v>5</v>
      </c>
      <c r="G32"/>
      <c r="H32"/>
    </row>
    <row r="33" spans="1:8">
      <c r="A33" s="140" t="s">
        <v>281</v>
      </c>
      <c r="B33" s="113">
        <v>9095000</v>
      </c>
      <c r="C33" s="113">
        <v>0</v>
      </c>
      <c r="D33" s="67">
        <f t="shared" si="0"/>
        <v>0</v>
      </c>
      <c r="E33" s="140">
        <v>1</v>
      </c>
      <c r="G33"/>
      <c r="H33"/>
    </row>
    <row r="34" spans="1:8">
      <c r="A34" s="140" t="s">
        <v>283</v>
      </c>
      <c r="B34" s="113">
        <v>4795000</v>
      </c>
      <c r="C34" s="113">
        <v>0</v>
      </c>
      <c r="D34" s="67">
        <f t="shared" si="0"/>
        <v>0</v>
      </c>
      <c r="E34" s="140">
        <v>1</v>
      </c>
      <c r="G34"/>
      <c r="H34"/>
    </row>
    <row r="35" spans="1:8">
      <c r="A35" s="140" t="s">
        <v>284</v>
      </c>
      <c r="B35" s="113">
        <v>619000</v>
      </c>
      <c r="C35" s="113">
        <v>0</v>
      </c>
      <c r="D35" s="67">
        <f t="shared" si="0"/>
        <v>0</v>
      </c>
      <c r="E35" s="140">
        <v>1</v>
      </c>
      <c r="G35"/>
      <c r="H35"/>
    </row>
    <row r="36" spans="1:8">
      <c r="A36" s="140" t="s">
        <v>285</v>
      </c>
      <c r="B36" s="113">
        <v>610000</v>
      </c>
      <c r="C36" s="113">
        <v>0</v>
      </c>
      <c r="D36" s="67">
        <f t="shared" si="0"/>
        <v>0</v>
      </c>
      <c r="E36" s="140">
        <v>1</v>
      </c>
      <c r="G36"/>
      <c r="H36"/>
    </row>
    <row r="37" spans="1:8">
      <c r="A37" s="140" t="s">
        <v>286</v>
      </c>
      <c r="B37" s="113">
        <v>591000</v>
      </c>
      <c r="C37" s="113">
        <v>0</v>
      </c>
      <c r="D37" s="67">
        <f t="shared" si="0"/>
        <v>0</v>
      </c>
      <c r="E37" s="140">
        <v>1</v>
      </c>
      <c r="G37"/>
      <c r="H37"/>
    </row>
    <row r="38" spans="1:8">
      <c r="A38" s="140" t="s">
        <v>287</v>
      </c>
      <c r="B38" s="113">
        <v>508000</v>
      </c>
      <c r="C38" s="113">
        <v>0</v>
      </c>
      <c r="D38" s="67">
        <f t="shared" si="0"/>
        <v>0</v>
      </c>
      <c r="E38" s="140">
        <v>1</v>
      </c>
      <c r="G38"/>
      <c r="H38"/>
    </row>
    <row r="39" spans="1:8">
      <c r="A39" s="140" t="s">
        <v>288</v>
      </c>
      <c r="B39" s="113">
        <v>233000</v>
      </c>
      <c r="C39" s="113">
        <v>0</v>
      </c>
      <c r="D39" s="67">
        <f t="shared" si="0"/>
        <v>0</v>
      </c>
      <c r="E39" s="140">
        <v>1</v>
      </c>
      <c r="G39"/>
      <c r="H39"/>
    </row>
    <row r="40" spans="1:8">
      <c r="A40" s="140" t="s">
        <v>289</v>
      </c>
      <c r="B40" s="113">
        <v>229000</v>
      </c>
      <c r="C40" s="113">
        <v>0</v>
      </c>
      <c r="D40" s="67">
        <f t="shared" si="0"/>
        <v>0</v>
      </c>
      <c r="E40" s="140">
        <v>1</v>
      </c>
      <c r="G40"/>
      <c r="H40"/>
    </row>
    <row r="41" spans="1:8">
      <c r="A41" s="140" t="s">
        <v>290</v>
      </c>
      <c r="B41" s="113">
        <v>166000</v>
      </c>
      <c r="C41" s="113">
        <v>0</v>
      </c>
      <c r="D41" s="67">
        <f t="shared" si="0"/>
        <v>0</v>
      </c>
      <c r="E41" s="140">
        <v>1</v>
      </c>
      <c r="G41"/>
      <c r="H41"/>
    </row>
    <row r="42" spans="1:8" ht="15.75" thickBot="1">
      <c r="A42" s="140" t="s">
        <v>291</v>
      </c>
      <c r="B42" s="113">
        <v>61000</v>
      </c>
      <c r="C42" s="113">
        <v>0</v>
      </c>
      <c r="D42" s="67">
        <f t="shared" si="0"/>
        <v>0</v>
      </c>
      <c r="E42" s="140">
        <v>1</v>
      </c>
      <c r="G42"/>
      <c r="H42"/>
    </row>
    <row r="43" spans="1:8">
      <c r="A43" s="126" t="s">
        <v>303</v>
      </c>
      <c r="B43" s="127">
        <f>SUM(B2:B42)</f>
        <v>4460347190630.25</v>
      </c>
      <c r="C43" s="127">
        <f>SUM(C2:C42)</f>
        <v>4369492271918.46</v>
      </c>
      <c r="D43" s="128">
        <f t="shared" ref="D43" si="1">C43/B43</f>
        <v>0.97963052766326197</v>
      </c>
      <c r="E43" s="135">
        <f>SUM(E2:E42)</f>
        <v>640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X115"/>
  <sheetViews>
    <sheetView zoomScale="70" zoomScaleNormal="70" workbookViewId="0"/>
  </sheetViews>
  <sheetFormatPr defaultColWidth="11.42578125" defaultRowHeight="15"/>
  <cols>
    <col min="1" max="1" width="5.28515625" style="53" customWidth="1"/>
    <col min="2" max="2" width="41.140625" bestFit="1" customWidth="1"/>
    <col min="3" max="3" width="22.140625" customWidth="1"/>
    <col min="4" max="4" width="23" bestFit="1" customWidth="1"/>
    <col min="5" max="5" width="16" bestFit="1" customWidth="1"/>
    <col min="6" max="6" width="15.28515625" bestFit="1" customWidth="1"/>
    <col min="7" max="12" width="10.85546875" style="53"/>
    <col min="13" max="13" width="34" style="53" bestFit="1" customWidth="1"/>
    <col min="14" max="15" width="14.85546875" style="53" bestFit="1" customWidth="1"/>
    <col min="16" max="24" width="10.85546875" style="53"/>
  </cols>
  <sheetData>
    <row r="1" spans="1:6" s="53" customFormat="1" ht="15.75" thickBot="1">
      <c r="A1" s="53" t="s">
        <v>317</v>
      </c>
    </row>
    <row r="2" spans="1:6" ht="15.75" thickBot="1">
      <c r="B2" s="92" t="s">
        <v>295</v>
      </c>
      <c r="C2" s="93" t="s">
        <v>292</v>
      </c>
      <c r="D2" s="93" t="s">
        <v>347</v>
      </c>
      <c r="E2" s="94" t="s">
        <v>346</v>
      </c>
      <c r="F2" s="95" t="s">
        <v>333</v>
      </c>
    </row>
    <row r="3" spans="1:6">
      <c r="B3" s="96" t="s">
        <v>297</v>
      </c>
      <c r="C3" s="122">
        <v>1169193561892.75</v>
      </c>
      <c r="D3" s="122">
        <v>1085658477180.96</v>
      </c>
      <c r="E3" s="121">
        <f>D3/C3</f>
        <v>0.92855324607111311</v>
      </c>
      <c r="F3" s="120">
        <v>290</v>
      </c>
    </row>
    <row r="4" spans="1:6">
      <c r="B4" s="96" t="s">
        <v>351</v>
      </c>
      <c r="C4" s="122">
        <v>3103314253737.5</v>
      </c>
      <c r="D4" s="122">
        <v>3096459574737.5</v>
      </c>
      <c r="E4" s="121">
        <f>D4/C4</f>
        <v>0.99779117471208578</v>
      </c>
      <c r="F4" s="120">
        <v>289</v>
      </c>
    </row>
    <row r="5" spans="1:6">
      <c r="B5" s="96" t="s">
        <v>385</v>
      </c>
      <c r="C5" s="122">
        <v>187830280000</v>
      </c>
      <c r="D5" s="122">
        <v>187374220000</v>
      </c>
      <c r="E5" s="121">
        <f>D5/C5</f>
        <v>0.99757195698158996</v>
      </c>
      <c r="F5" s="120">
        <v>60</v>
      </c>
    </row>
    <row r="6" spans="1:6" ht="15.75" thickBot="1">
      <c r="B6" s="96" t="s">
        <v>299</v>
      </c>
      <c r="C6" s="122">
        <v>9095000</v>
      </c>
      <c r="D6" s="122">
        <v>0</v>
      </c>
      <c r="E6" s="121">
        <f>D6/C6</f>
        <v>0</v>
      </c>
      <c r="F6" s="120">
        <v>1</v>
      </c>
    </row>
    <row r="7" spans="1:6" ht="15.75" thickBot="1">
      <c r="B7" s="97" t="s">
        <v>219</v>
      </c>
      <c r="C7" s="98">
        <f>SUM(C3:C6)</f>
        <v>4460347190630.25</v>
      </c>
      <c r="D7" s="98">
        <f>SUM(D3:D6)</f>
        <v>4369492271918.46</v>
      </c>
      <c r="E7" s="99">
        <f>D7/C7</f>
        <v>0.97963052766326197</v>
      </c>
      <c r="F7" s="134">
        <f>SUM(F3:F6)</f>
        <v>640</v>
      </c>
    </row>
    <row r="8" spans="1:6" s="53" customFormat="1"/>
    <row r="9" spans="1:6" s="53" customFormat="1"/>
    <row r="10" spans="1:6" s="53" customFormat="1"/>
    <row r="11" spans="1:6" s="53" customFormat="1"/>
    <row r="12" spans="1:6" s="53" customFormat="1"/>
    <row r="13" spans="1:6" s="53" customFormat="1"/>
    <row r="14" spans="1:6" s="53" customFormat="1"/>
    <row r="15" spans="1:6" s="53" customFormat="1"/>
    <row r="16" spans="1:6" s="53" customFormat="1"/>
    <row r="17" s="53" customFormat="1"/>
    <row r="18" s="53" customFormat="1"/>
    <row r="19" s="53" customFormat="1"/>
    <row r="20" s="53" customFormat="1"/>
    <row r="21" s="53" customFormat="1"/>
    <row r="22" s="53" customFormat="1"/>
    <row r="23" s="53" customFormat="1"/>
    <row r="24" s="53" customFormat="1"/>
    <row r="25" s="53" customFormat="1"/>
    <row r="26" s="53" customFormat="1"/>
    <row r="27" s="53" customFormat="1"/>
    <row r="28" s="53" customFormat="1"/>
    <row r="29" s="53" customFormat="1"/>
    <row r="30" s="53" customFormat="1"/>
    <row r="31" s="53" customFormat="1"/>
    <row r="32"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3"/>
  <sheetViews>
    <sheetView zoomScale="70" zoomScaleNormal="70" workbookViewId="0"/>
  </sheetViews>
  <sheetFormatPr defaultColWidth="10.85546875" defaultRowHeight="15"/>
  <cols>
    <col min="1" max="2" width="8.140625" style="57" customWidth="1"/>
    <col min="3" max="3" width="16" style="57" customWidth="1"/>
    <col min="4" max="4" width="16.28515625" style="57" customWidth="1"/>
    <col min="5" max="5" width="25.28515625" style="57" bestFit="1" customWidth="1"/>
    <col min="6" max="7" width="32.140625" style="57" customWidth="1"/>
    <col min="8" max="30" width="8.140625" style="57" customWidth="1"/>
    <col min="31" max="16384" width="10.85546875" style="57"/>
  </cols>
  <sheetData>
    <row r="1" spans="1:30">
      <c r="A1" s="91" t="s">
        <v>317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c r="A2" s="91"/>
      <c r="B2" s="100"/>
      <c r="C2" s="101"/>
      <c r="D2" s="101"/>
      <c r="E2" s="101"/>
      <c r="F2" s="101"/>
      <c r="G2" s="101"/>
      <c r="H2" s="102"/>
      <c r="I2" s="91"/>
      <c r="J2" s="91"/>
      <c r="K2" s="91"/>
      <c r="L2" s="91"/>
      <c r="M2" s="91"/>
      <c r="N2" s="91"/>
      <c r="O2" s="91"/>
      <c r="P2" s="91"/>
      <c r="Q2" s="91"/>
      <c r="R2" s="91"/>
      <c r="S2" s="91"/>
      <c r="T2" s="91"/>
      <c r="U2" s="91"/>
      <c r="V2" s="91"/>
      <c r="W2" s="91"/>
      <c r="X2" s="91"/>
      <c r="Y2" s="91"/>
      <c r="Z2" s="91"/>
      <c r="AA2" s="91"/>
      <c r="AB2" s="91"/>
      <c r="AC2" s="91"/>
      <c r="AD2" s="91"/>
    </row>
    <row r="3" spans="1:30">
      <c r="A3" s="91"/>
      <c r="B3" s="103"/>
      <c r="C3" s="166" t="s">
        <v>3</v>
      </c>
      <c r="D3" s="167"/>
      <c r="E3" s="167"/>
      <c r="F3" s="167"/>
      <c r="G3" s="168"/>
      <c r="H3" s="104"/>
      <c r="I3" s="91"/>
      <c r="J3" s="91"/>
      <c r="K3" s="91"/>
      <c r="L3" s="91"/>
      <c r="M3" s="91"/>
      <c r="N3" s="91"/>
      <c r="O3" s="91"/>
      <c r="P3" s="91"/>
      <c r="Q3" s="91"/>
      <c r="R3" s="91"/>
      <c r="S3" s="91"/>
      <c r="T3" s="91"/>
      <c r="U3" s="91"/>
      <c r="V3" s="91"/>
      <c r="W3" s="91"/>
      <c r="X3" s="91"/>
      <c r="Y3" s="91"/>
      <c r="Z3" s="91"/>
      <c r="AA3" s="91"/>
      <c r="AB3" s="91"/>
      <c r="AC3" s="91"/>
      <c r="AD3" s="91"/>
    </row>
    <row r="4" spans="1:30">
      <c r="A4" s="91"/>
      <c r="B4" s="103"/>
      <c r="C4" s="91"/>
      <c r="D4" s="91"/>
      <c r="E4" s="91"/>
      <c r="F4" s="91"/>
      <c r="G4" s="91"/>
      <c r="H4" s="104"/>
      <c r="I4" s="91"/>
      <c r="J4" s="91"/>
      <c r="K4" s="91"/>
      <c r="L4" s="91"/>
      <c r="M4" s="91"/>
      <c r="N4" s="91"/>
      <c r="O4" s="91"/>
      <c r="P4" s="91"/>
      <c r="Q4" s="91"/>
      <c r="R4" s="91"/>
      <c r="S4" s="91"/>
      <c r="T4" s="91"/>
      <c r="U4" s="91"/>
      <c r="V4" s="91"/>
      <c r="W4" s="91"/>
      <c r="X4" s="91"/>
      <c r="Y4" s="91"/>
      <c r="Z4" s="91"/>
      <c r="AA4" s="91"/>
      <c r="AB4" s="91"/>
      <c r="AC4" s="91"/>
      <c r="AD4" s="91"/>
    </row>
    <row r="5" spans="1:30">
      <c r="A5" s="91"/>
      <c r="B5" s="103"/>
      <c r="C5" s="57" t="s">
        <v>304</v>
      </c>
      <c r="D5" s="57" t="s">
        <v>301</v>
      </c>
      <c r="E5" s="57" t="s">
        <v>305</v>
      </c>
      <c r="F5" s="57" t="s">
        <v>348</v>
      </c>
      <c r="G5" s="57" t="s">
        <v>349</v>
      </c>
      <c r="H5" s="104"/>
      <c r="I5" s="91"/>
      <c r="J5" s="91"/>
      <c r="K5" s="91"/>
      <c r="L5" s="91"/>
      <c r="M5" s="91"/>
      <c r="N5" s="91"/>
      <c r="O5" s="91"/>
      <c r="P5" s="91"/>
      <c r="Q5" s="91"/>
      <c r="R5" s="91"/>
      <c r="S5" s="91"/>
      <c r="T5" s="91"/>
      <c r="U5" s="91"/>
      <c r="V5" s="91"/>
      <c r="W5" s="91"/>
      <c r="X5" s="91"/>
      <c r="Y5" s="91"/>
      <c r="Z5" s="91"/>
      <c r="AA5" s="91"/>
      <c r="AB5" s="91"/>
      <c r="AC5" s="91"/>
      <c r="AD5" s="91"/>
    </row>
    <row r="6" spans="1:30">
      <c r="A6" s="91"/>
      <c r="B6" s="103"/>
      <c r="C6" s="57" t="s">
        <v>306</v>
      </c>
      <c r="D6" s="187">
        <v>43911</v>
      </c>
      <c r="E6" s="57" t="s">
        <v>307</v>
      </c>
      <c r="F6" s="105">
        <v>0</v>
      </c>
      <c r="G6" s="105">
        <v>0</v>
      </c>
      <c r="H6" s="104"/>
      <c r="I6" s="91"/>
      <c r="J6" s="91"/>
      <c r="K6" s="91"/>
      <c r="L6" s="91"/>
      <c r="M6" s="91"/>
      <c r="N6" s="91"/>
      <c r="O6" s="91"/>
      <c r="P6" s="91"/>
      <c r="Q6" s="91"/>
      <c r="R6" s="91"/>
      <c r="S6" s="91"/>
      <c r="T6" s="91"/>
      <c r="U6" s="91"/>
      <c r="V6" s="91"/>
      <c r="W6" s="91"/>
      <c r="X6" s="91"/>
      <c r="Y6" s="91"/>
      <c r="Z6" s="91"/>
      <c r="AA6" s="91"/>
      <c r="AB6" s="91"/>
      <c r="AC6" s="91"/>
      <c r="AD6" s="91"/>
    </row>
    <row r="7" spans="1:30">
      <c r="A7" s="91"/>
      <c r="B7" s="103"/>
      <c r="C7" s="57" t="s">
        <v>308</v>
      </c>
      <c r="D7" s="187">
        <v>43926</v>
      </c>
      <c r="E7" s="57" t="s">
        <v>309</v>
      </c>
      <c r="F7" s="105">
        <v>15100000000000</v>
      </c>
      <c r="G7" s="105">
        <v>15100000000000</v>
      </c>
      <c r="H7" s="104"/>
      <c r="I7" s="91"/>
      <c r="J7" s="91"/>
      <c r="K7" s="91"/>
      <c r="L7" s="91"/>
      <c r="M7" s="91"/>
      <c r="N7" s="91"/>
      <c r="O7" s="91"/>
      <c r="P7" s="91"/>
      <c r="Q7" s="91"/>
      <c r="R7" s="91"/>
      <c r="S7" s="91"/>
      <c r="T7" s="91"/>
      <c r="U7" s="91"/>
      <c r="V7" s="91"/>
      <c r="W7" s="91"/>
      <c r="X7" s="91"/>
      <c r="Y7" s="91"/>
      <c r="Z7" s="91"/>
      <c r="AA7" s="91"/>
      <c r="AB7" s="91"/>
      <c r="AC7" s="91"/>
      <c r="AD7" s="91"/>
    </row>
    <row r="8" spans="1:30">
      <c r="A8" s="91"/>
      <c r="B8" s="103"/>
      <c r="C8" s="57" t="s">
        <v>310</v>
      </c>
      <c r="D8" s="187">
        <v>43936</v>
      </c>
      <c r="E8" s="57" t="s">
        <v>309</v>
      </c>
      <c r="F8" s="105">
        <v>329000000000</v>
      </c>
      <c r="G8" s="105">
        <v>329000000000</v>
      </c>
      <c r="H8" s="104"/>
      <c r="I8" s="91"/>
      <c r="J8" s="91"/>
      <c r="K8" s="91"/>
      <c r="L8" s="91"/>
      <c r="M8" s="91"/>
      <c r="N8" s="91"/>
      <c r="O8" s="91"/>
      <c r="P8" s="91"/>
      <c r="Q8" s="91"/>
      <c r="R8" s="91"/>
      <c r="S8" s="91"/>
      <c r="T8" s="91"/>
      <c r="U8" s="91"/>
      <c r="V8" s="91"/>
      <c r="W8" s="91"/>
      <c r="X8" s="91"/>
      <c r="Y8" s="91"/>
      <c r="Z8" s="91"/>
      <c r="AA8" s="91"/>
      <c r="AB8" s="91"/>
      <c r="AC8" s="91"/>
      <c r="AD8" s="91"/>
    </row>
    <row r="9" spans="1:30">
      <c r="A9" s="91"/>
      <c r="B9" s="103"/>
      <c r="C9" s="57" t="s">
        <v>311</v>
      </c>
      <c r="D9" s="187">
        <v>43936</v>
      </c>
      <c r="E9" s="57" t="s">
        <v>309</v>
      </c>
      <c r="F9" s="105">
        <v>9811300000000</v>
      </c>
      <c r="G9" s="105">
        <v>9811300000000</v>
      </c>
      <c r="H9" s="104"/>
      <c r="I9" s="91"/>
      <c r="J9" s="91"/>
      <c r="K9" s="91"/>
      <c r="L9" s="91"/>
      <c r="M9" s="91"/>
      <c r="N9" s="91"/>
      <c r="O9" s="91"/>
      <c r="P9" s="91"/>
      <c r="Q9" s="91"/>
      <c r="R9" s="91"/>
      <c r="S9" s="91"/>
      <c r="T9" s="91"/>
      <c r="U9" s="91"/>
      <c r="V9" s="91"/>
      <c r="W9" s="91"/>
      <c r="X9" s="91"/>
      <c r="Y9" s="91"/>
      <c r="Z9" s="91"/>
      <c r="AA9" s="91"/>
      <c r="AB9" s="91"/>
      <c r="AC9" s="91"/>
      <c r="AD9" s="91"/>
    </row>
    <row r="10" spans="1:30">
      <c r="A10" s="91"/>
      <c r="B10" s="103"/>
      <c r="C10" s="57" t="s">
        <v>312</v>
      </c>
      <c r="D10" s="187">
        <v>43985</v>
      </c>
      <c r="E10" s="57" t="s">
        <v>309</v>
      </c>
      <c r="F10" s="105">
        <v>287000000000</v>
      </c>
      <c r="G10" s="105">
        <v>287000000000</v>
      </c>
      <c r="H10" s="104"/>
      <c r="I10" s="91"/>
      <c r="J10" s="91"/>
      <c r="K10" s="91"/>
      <c r="L10" s="91"/>
      <c r="M10" s="91"/>
      <c r="N10" s="91"/>
      <c r="O10" s="91"/>
      <c r="P10" s="91"/>
      <c r="Q10" s="91"/>
      <c r="R10" s="91"/>
      <c r="S10" s="91"/>
      <c r="T10" s="91"/>
      <c r="U10" s="91"/>
      <c r="V10" s="91"/>
      <c r="W10" s="91"/>
      <c r="X10" s="91"/>
      <c r="Y10" s="91"/>
      <c r="Z10" s="91"/>
      <c r="AA10" s="91"/>
      <c r="AB10" s="91"/>
      <c r="AC10" s="91"/>
      <c r="AD10" s="91"/>
    </row>
    <row r="11" spans="1:30">
      <c r="A11" s="91"/>
      <c r="B11" s="103"/>
      <c r="C11" s="57" t="s">
        <v>313</v>
      </c>
      <c r="D11" s="187">
        <v>43988</v>
      </c>
      <c r="E11" s="57" t="s">
        <v>314</v>
      </c>
      <c r="F11" s="105">
        <v>0</v>
      </c>
      <c r="G11" s="105">
        <v>0</v>
      </c>
      <c r="H11" s="104"/>
      <c r="I11" s="91"/>
      <c r="J11" s="91"/>
      <c r="K11" s="91"/>
      <c r="L11" s="91"/>
      <c r="M11" s="91"/>
      <c r="N11" s="91"/>
      <c r="O11" s="91"/>
      <c r="P11" s="91"/>
      <c r="Q11" s="91"/>
      <c r="R11" s="91"/>
      <c r="S11" s="91"/>
      <c r="T11" s="91"/>
      <c r="U11" s="91"/>
      <c r="V11" s="91"/>
      <c r="W11" s="91"/>
      <c r="X11" s="91"/>
      <c r="Y11" s="91"/>
      <c r="Z11" s="91"/>
      <c r="AA11" s="91"/>
      <c r="AB11" s="91"/>
      <c r="AC11" s="91"/>
      <c r="AD11" s="91"/>
    </row>
    <row r="12" spans="1:30">
      <c r="A12" s="91"/>
      <c r="B12" s="103"/>
      <c r="C12" s="57" t="s">
        <v>315</v>
      </c>
      <c r="D12" s="187">
        <v>44007</v>
      </c>
      <c r="E12" s="57" t="s">
        <v>316</v>
      </c>
      <c r="F12" s="105">
        <v>10520846681968</v>
      </c>
      <c r="G12" s="105">
        <v>0</v>
      </c>
      <c r="H12" s="104"/>
      <c r="I12" s="91"/>
      <c r="J12" s="91"/>
      <c r="K12" s="91"/>
      <c r="L12" s="91"/>
      <c r="M12" s="91"/>
      <c r="N12" s="91"/>
      <c r="O12" s="91"/>
      <c r="P12" s="91"/>
      <c r="Q12" s="91"/>
      <c r="R12" s="91"/>
      <c r="S12" s="91"/>
      <c r="T12" s="91"/>
      <c r="U12" s="91"/>
      <c r="V12" s="91"/>
      <c r="W12" s="91"/>
      <c r="X12" s="91"/>
      <c r="Y12" s="91"/>
      <c r="Z12" s="91"/>
      <c r="AA12" s="91"/>
      <c r="AB12" s="91"/>
      <c r="AC12" s="91"/>
      <c r="AD12" s="91"/>
    </row>
    <row r="13" spans="1:30">
      <c r="A13" s="91"/>
      <c r="B13" s="103"/>
      <c r="C13" s="57" t="s">
        <v>375</v>
      </c>
      <c r="D13" s="187">
        <v>44053</v>
      </c>
      <c r="E13" s="57" t="s">
        <v>316</v>
      </c>
      <c r="F13" s="105">
        <v>329000000000</v>
      </c>
      <c r="G13" s="105">
        <v>0</v>
      </c>
      <c r="H13" s="104"/>
      <c r="I13" s="91"/>
      <c r="J13" s="91"/>
      <c r="K13" s="91"/>
      <c r="L13" s="91"/>
      <c r="M13" s="91"/>
      <c r="N13" s="91"/>
      <c r="O13" s="91"/>
      <c r="P13" s="91"/>
      <c r="Q13" s="91"/>
      <c r="R13" s="91"/>
      <c r="S13" s="91"/>
      <c r="T13" s="91"/>
      <c r="U13" s="91"/>
      <c r="V13" s="91"/>
      <c r="W13" s="91"/>
      <c r="X13" s="91"/>
      <c r="Y13" s="91"/>
      <c r="Z13" s="91"/>
      <c r="AA13" s="91"/>
      <c r="AB13" s="91"/>
      <c r="AC13" s="91"/>
      <c r="AD13" s="91"/>
    </row>
    <row r="14" spans="1:30">
      <c r="A14" s="91"/>
      <c r="B14" s="103"/>
      <c r="C14" s="57" t="s">
        <v>376</v>
      </c>
      <c r="D14" s="187">
        <v>44053</v>
      </c>
      <c r="E14" s="57" t="s">
        <v>316</v>
      </c>
      <c r="F14" s="105">
        <v>9811300000000</v>
      </c>
      <c r="G14" s="105">
        <v>0</v>
      </c>
      <c r="H14" s="104"/>
      <c r="I14" s="91"/>
      <c r="J14" s="91"/>
      <c r="K14" s="91"/>
      <c r="L14" s="91"/>
      <c r="M14" s="91"/>
      <c r="N14" s="91"/>
      <c r="O14" s="91"/>
      <c r="P14" s="91"/>
      <c r="Q14" s="91"/>
      <c r="R14" s="91"/>
      <c r="S14" s="91"/>
      <c r="T14" s="91"/>
      <c r="U14" s="91"/>
      <c r="V14" s="91"/>
      <c r="W14" s="91"/>
      <c r="X14" s="91"/>
      <c r="Y14" s="91"/>
      <c r="Z14" s="91"/>
      <c r="AA14" s="91"/>
      <c r="AB14" s="91"/>
      <c r="AC14" s="91"/>
      <c r="AD14" s="91"/>
    </row>
    <row r="15" spans="1:30">
      <c r="A15" s="91"/>
      <c r="B15" s="103"/>
      <c r="C15" s="57" t="s">
        <v>407</v>
      </c>
      <c r="D15" s="187">
        <v>44140</v>
      </c>
      <c r="E15" s="57" t="s">
        <v>309</v>
      </c>
      <c r="F15" s="105">
        <v>15000000000000</v>
      </c>
      <c r="G15" s="105">
        <v>15000000000000</v>
      </c>
      <c r="H15" s="104"/>
      <c r="I15" s="91"/>
      <c r="J15" s="91"/>
      <c r="K15" s="91"/>
      <c r="L15" s="91"/>
      <c r="M15" s="91"/>
      <c r="N15" s="91"/>
      <c r="O15" s="91"/>
      <c r="P15" s="91"/>
      <c r="Q15" s="91"/>
      <c r="R15" s="91"/>
      <c r="S15" s="91"/>
      <c r="T15" s="91"/>
      <c r="U15" s="91"/>
      <c r="V15" s="91"/>
      <c r="W15" s="91"/>
      <c r="X15" s="91"/>
      <c r="Y15" s="91"/>
      <c r="Z15" s="91"/>
      <c r="AA15" s="91"/>
      <c r="AB15" s="91"/>
      <c r="AC15" s="91"/>
      <c r="AD15" s="91"/>
    </row>
    <row r="16" spans="1:30">
      <c r="A16" s="91"/>
      <c r="B16" s="103"/>
      <c r="C16" s="57" t="s">
        <v>412</v>
      </c>
      <c r="D16" s="187">
        <v>44158</v>
      </c>
      <c r="E16" s="57" t="s">
        <v>314</v>
      </c>
      <c r="F16" s="105">
        <v>0</v>
      </c>
      <c r="G16" s="105">
        <v>0</v>
      </c>
      <c r="H16" s="104"/>
      <c r="I16" s="91"/>
      <c r="J16" s="91"/>
      <c r="K16" s="91"/>
      <c r="L16" s="91"/>
      <c r="M16" s="91"/>
      <c r="N16" s="91"/>
      <c r="O16" s="91"/>
      <c r="P16" s="91"/>
      <c r="Q16" s="91"/>
      <c r="R16" s="91"/>
      <c r="S16" s="91"/>
      <c r="T16" s="91"/>
      <c r="U16" s="91"/>
      <c r="V16" s="91"/>
      <c r="W16" s="91"/>
      <c r="X16" s="91"/>
      <c r="Y16" s="91"/>
      <c r="Z16" s="91"/>
      <c r="AA16" s="91"/>
      <c r="AB16" s="91"/>
      <c r="AC16" s="91"/>
      <c r="AD16" s="91"/>
    </row>
    <row r="17" spans="1:30">
      <c r="A17" s="91"/>
      <c r="B17" s="103"/>
      <c r="C17" s="106" t="s">
        <v>219</v>
      </c>
      <c r="D17" s="187"/>
      <c r="F17" s="105"/>
      <c r="G17" s="107">
        <f>SUM(G6:G15)</f>
        <v>40527300000000</v>
      </c>
      <c r="H17" s="104"/>
      <c r="I17" s="91"/>
      <c r="J17" s="91"/>
      <c r="K17" s="91"/>
      <c r="L17" s="91"/>
      <c r="M17" s="91"/>
      <c r="N17" s="91"/>
      <c r="O17" s="91"/>
      <c r="P17" s="91"/>
      <c r="Q17" s="91"/>
      <c r="R17" s="91"/>
      <c r="S17" s="91"/>
      <c r="T17" s="91"/>
      <c r="U17" s="91"/>
      <c r="V17" s="91"/>
      <c r="W17" s="91"/>
      <c r="X17" s="91"/>
      <c r="Y17" s="91"/>
      <c r="Z17" s="91"/>
      <c r="AA17" s="91"/>
      <c r="AB17" s="91"/>
      <c r="AC17" s="91"/>
      <c r="AD17" s="91"/>
    </row>
    <row r="18" spans="1:30">
      <c r="A18" s="91"/>
      <c r="B18" s="103"/>
      <c r="C18" s="91"/>
      <c r="D18" s="91"/>
      <c r="E18" s="91"/>
      <c r="F18" s="91"/>
      <c r="G18" s="91"/>
      <c r="H18" s="104"/>
      <c r="I18" s="91"/>
      <c r="J18" s="91"/>
      <c r="K18" s="91"/>
      <c r="L18" s="91"/>
      <c r="M18" s="91"/>
      <c r="N18" s="91"/>
      <c r="O18" s="91"/>
      <c r="P18" s="91"/>
      <c r="Q18" s="91"/>
      <c r="R18" s="91"/>
      <c r="S18" s="91"/>
      <c r="T18" s="91"/>
      <c r="U18" s="91"/>
      <c r="V18" s="91"/>
      <c r="W18" s="91"/>
      <c r="X18" s="91"/>
      <c r="Y18" s="91"/>
      <c r="Z18" s="91"/>
      <c r="AA18" s="91"/>
      <c r="AB18" s="91"/>
      <c r="AC18" s="91"/>
      <c r="AD18" s="91"/>
    </row>
    <row r="19" spans="1:30">
      <c r="A19" s="91"/>
      <c r="B19" s="103"/>
      <c r="C19" s="169" t="s">
        <v>402</v>
      </c>
      <c r="D19" s="170"/>
      <c r="E19" s="170"/>
      <c r="F19" s="170"/>
      <c r="G19" s="171"/>
      <c r="H19" s="104"/>
      <c r="I19" s="91"/>
      <c r="J19" s="91"/>
      <c r="K19" s="91"/>
      <c r="L19" s="91"/>
      <c r="M19" s="91"/>
      <c r="N19" s="91"/>
      <c r="O19" s="91"/>
      <c r="P19" s="91"/>
      <c r="Q19" s="91"/>
      <c r="R19" s="91"/>
      <c r="S19" s="91"/>
      <c r="T19" s="91"/>
      <c r="U19" s="91"/>
      <c r="V19" s="91"/>
      <c r="W19" s="91"/>
      <c r="X19" s="91"/>
      <c r="Y19" s="91"/>
      <c r="Z19" s="91"/>
      <c r="AA19" s="91"/>
      <c r="AB19" s="91"/>
      <c r="AC19" s="91"/>
      <c r="AD19" s="91"/>
    </row>
    <row r="20" spans="1:30" ht="15" customHeight="1">
      <c r="A20" s="91"/>
      <c r="B20" s="103"/>
      <c r="C20" s="157" t="s">
        <v>408</v>
      </c>
      <c r="D20" s="158"/>
      <c r="E20" s="158"/>
      <c r="F20" s="158"/>
      <c r="G20" s="159"/>
      <c r="H20" s="104"/>
      <c r="I20" s="91"/>
      <c r="J20" s="91"/>
      <c r="K20" s="91"/>
      <c r="L20" s="91"/>
      <c r="M20" s="91"/>
      <c r="N20" s="91"/>
      <c r="O20" s="91"/>
      <c r="P20" s="91"/>
      <c r="Q20" s="91"/>
      <c r="R20" s="91"/>
      <c r="S20" s="91"/>
      <c r="T20" s="91"/>
      <c r="U20" s="91"/>
      <c r="V20" s="91"/>
      <c r="W20" s="91"/>
      <c r="X20" s="91"/>
      <c r="Y20" s="91"/>
      <c r="Z20" s="91"/>
      <c r="AA20" s="91"/>
      <c r="AB20" s="91"/>
      <c r="AC20" s="91"/>
      <c r="AD20" s="91"/>
    </row>
    <row r="21" spans="1:30">
      <c r="A21" s="91"/>
      <c r="B21" s="103"/>
      <c r="C21" s="160"/>
      <c r="D21" s="161"/>
      <c r="E21" s="161"/>
      <c r="F21" s="161"/>
      <c r="G21" s="162"/>
      <c r="H21" s="104"/>
      <c r="I21" s="91"/>
      <c r="J21" s="91"/>
      <c r="K21" s="91"/>
      <c r="L21" s="91"/>
      <c r="M21" s="91"/>
      <c r="N21" s="91"/>
      <c r="O21" s="91"/>
      <c r="P21" s="91"/>
      <c r="Q21" s="91"/>
      <c r="R21" s="91"/>
      <c r="S21" s="91"/>
      <c r="T21" s="91"/>
      <c r="U21" s="91"/>
      <c r="V21" s="91"/>
      <c r="W21" s="91"/>
      <c r="X21" s="91"/>
      <c r="Y21" s="91"/>
      <c r="Z21" s="91"/>
      <c r="AA21" s="91"/>
      <c r="AB21" s="91"/>
      <c r="AC21" s="91"/>
      <c r="AD21" s="91"/>
    </row>
    <row r="22" spans="1:30">
      <c r="A22" s="91"/>
      <c r="B22" s="103"/>
      <c r="C22" s="160"/>
      <c r="D22" s="161"/>
      <c r="E22" s="161"/>
      <c r="F22" s="161"/>
      <c r="G22" s="162"/>
      <c r="H22" s="104"/>
      <c r="I22" s="91"/>
      <c r="J22" s="91"/>
      <c r="K22" s="91"/>
      <c r="L22" s="91"/>
      <c r="M22" s="91"/>
      <c r="N22" s="91"/>
      <c r="O22" s="91"/>
      <c r="P22" s="91"/>
      <c r="Q22" s="91"/>
      <c r="R22" s="91"/>
      <c r="S22" s="91"/>
      <c r="T22" s="91"/>
      <c r="U22" s="91"/>
      <c r="V22" s="91"/>
      <c r="W22" s="91"/>
      <c r="X22" s="91"/>
      <c r="Y22" s="91"/>
      <c r="Z22" s="91"/>
      <c r="AA22" s="91"/>
      <c r="AB22" s="91"/>
      <c r="AC22" s="91"/>
      <c r="AD22" s="91"/>
    </row>
    <row r="23" spans="1:30">
      <c r="A23" s="91"/>
      <c r="B23" s="103"/>
      <c r="C23" s="160"/>
      <c r="D23" s="161"/>
      <c r="E23" s="161"/>
      <c r="F23" s="161"/>
      <c r="G23" s="162"/>
      <c r="H23" s="104"/>
      <c r="I23" s="91"/>
      <c r="J23" s="91"/>
      <c r="K23" s="91"/>
      <c r="L23" s="91"/>
      <c r="M23" s="91"/>
      <c r="N23" s="91"/>
      <c r="O23" s="91"/>
      <c r="P23" s="91"/>
      <c r="Q23" s="91"/>
      <c r="R23" s="91"/>
      <c r="S23" s="91"/>
      <c r="T23" s="91"/>
      <c r="U23" s="91"/>
      <c r="V23" s="91"/>
      <c r="W23" s="91"/>
      <c r="X23" s="91"/>
      <c r="Y23" s="91"/>
      <c r="Z23" s="91"/>
      <c r="AA23" s="91"/>
      <c r="AB23" s="91"/>
      <c r="AC23" s="91"/>
      <c r="AD23" s="91"/>
    </row>
    <row r="24" spans="1:30">
      <c r="A24" s="91"/>
      <c r="B24" s="103"/>
      <c r="C24" s="160"/>
      <c r="D24" s="161"/>
      <c r="E24" s="161"/>
      <c r="F24" s="161"/>
      <c r="G24" s="162"/>
      <c r="H24" s="104"/>
      <c r="I24" s="91"/>
      <c r="J24" s="91"/>
      <c r="K24" s="91"/>
      <c r="L24" s="91"/>
      <c r="M24" s="91"/>
      <c r="N24" s="91"/>
      <c r="O24" s="91"/>
      <c r="P24" s="91"/>
      <c r="Q24" s="91"/>
      <c r="R24" s="91"/>
      <c r="S24" s="91"/>
      <c r="T24" s="91"/>
      <c r="U24" s="91"/>
      <c r="V24" s="91"/>
      <c r="W24" s="91"/>
      <c r="X24" s="91"/>
      <c r="Y24" s="91"/>
      <c r="Z24" s="91"/>
      <c r="AA24" s="91"/>
      <c r="AB24" s="91"/>
      <c r="AC24" s="91"/>
      <c r="AD24" s="91"/>
    </row>
    <row r="25" spans="1:30">
      <c r="A25" s="91"/>
      <c r="B25" s="103"/>
      <c r="C25" s="160"/>
      <c r="D25" s="161"/>
      <c r="E25" s="161"/>
      <c r="F25" s="161"/>
      <c r="G25" s="162"/>
      <c r="H25" s="104"/>
      <c r="I25" s="91"/>
      <c r="J25" s="91"/>
      <c r="K25" s="91"/>
      <c r="L25" s="91"/>
      <c r="M25" s="91"/>
      <c r="N25" s="91"/>
      <c r="O25" s="91"/>
      <c r="P25" s="91"/>
      <c r="Q25" s="91"/>
      <c r="R25" s="91"/>
      <c r="S25" s="91"/>
      <c r="T25" s="91"/>
      <c r="U25" s="91"/>
      <c r="V25" s="91"/>
      <c r="W25" s="91"/>
      <c r="X25" s="91"/>
      <c r="Y25" s="91"/>
      <c r="Z25" s="91"/>
      <c r="AA25" s="91"/>
      <c r="AB25" s="91"/>
      <c r="AC25" s="91"/>
      <c r="AD25" s="91"/>
    </row>
    <row r="26" spans="1:30">
      <c r="A26" s="91"/>
      <c r="B26" s="103"/>
      <c r="C26" s="160"/>
      <c r="D26" s="161"/>
      <c r="E26" s="161"/>
      <c r="F26" s="161"/>
      <c r="G26" s="162"/>
      <c r="H26" s="104"/>
      <c r="I26" s="91"/>
      <c r="J26" s="91"/>
      <c r="K26" s="91"/>
      <c r="L26" s="91"/>
      <c r="M26" s="91"/>
      <c r="N26" s="91"/>
      <c r="O26" s="91"/>
      <c r="P26" s="91"/>
      <c r="Q26" s="91"/>
      <c r="R26" s="91"/>
      <c r="S26" s="91"/>
      <c r="T26" s="91"/>
      <c r="U26" s="91"/>
      <c r="V26" s="91"/>
      <c r="W26" s="91"/>
      <c r="X26" s="91"/>
      <c r="Y26" s="91"/>
      <c r="Z26" s="91"/>
      <c r="AA26" s="91"/>
      <c r="AB26" s="91"/>
      <c r="AC26" s="91"/>
      <c r="AD26" s="91"/>
    </row>
    <row r="27" spans="1:30">
      <c r="A27" s="91"/>
      <c r="B27" s="103"/>
      <c r="C27" s="163"/>
      <c r="D27" s="164"/>
      <c r="E27" s="164"/>
      <c r="F27" s="164"/>
      <c r="G27" s="165"/>
      <c r="H27" s="104"/>
      <c r="I27" s="91"/>
      <c r="J27" s="91"/>
      <c r="K27" s="91"/>
      <c r="L27" s="91"/>
      <c r="M27" s="91"/>
      <c r="N27" s="91"/>
      <c r="O27" s="91"/>
      <c r="P27" s="91"/>
      <c r="Q27" s="91"/>
      <c r="R27" s="91"/>
      <c r="S27" s="91"/>
      <c r="T27" s="91"/>
      <c r="U27" s="91"/>
      <c r="V27" s="91"/>
      <c r="W27" s="91"/>
      <c r="X27" s="91"/>
      <c r="Y27" s="91"/>
      <c r="Z27" s="91"/>
      <c r="AA27" s="91"/>
      <c r="AB27" s="91"/>
      <c r="AC27" s="91"/>
      <c r="AD27" s="91"/>
    </row>
    <row r="28" spans="1:30">
      <c r="A28" s="91"/>
      <c r="B28" s="108"/>
      <c r="C28" s="109"/>
      <c r="D28" s="109"/>
      <c r="E28" s="109"/>
      <c r="F28" s="109"/>
      <c r="G28" s="109"/>
      <c r="H28" s="110"/>
      <c r="I28" s="91"/>
      <c r="J28" s="91"/>
      <c r="K28" s="91"/>
      <c r="L28" s="91"/>
      <c r="M28" s="91"/>
      <c r="N28" s="91"/>
      <c r="O28" s="91"/>
      <c r="P28" s="91"/>
      <c r="Q28" s="91"/>
      <c r="R28" s="91"/>
      <c r="S28" s="91"/>
      <c r="T28" s="91"/>
      <c r="U28" s="91"/>
      <c r="V28" s="91"/>
      <c r="W28" s="91"/>
      <c r="X28" s="91"/>
      <c r="Y28" s="91"/>
      <c r="Z28" s="91"/>
      <c r="AA28" s="91"/>
      <c r="AB28" s="91"/>
      <c r="AC28" s="91"/>
      <c r="AD28" s="91"/>
    </row>
    <row r="29" spans="1:30">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row>
    <row r="30" spans="1:30">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row>
    <row r="31" spans="1:30">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row>
    <row r="32" spans="1:30">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row>
    <row r="33" spans="1:30">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row>
    <row r="34" spans="1:30">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row>
    <row r="35" spans="1:30">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row>
    <row r="36" spans="1:30">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row>
    <row r="37" spans="1:30">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row>
    <row r="38" spans="1:30">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1:30">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row>
    <row r="40" spans="1:30">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row>
    <row r="41" spans="1:30">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row>
    <row r="42" spans="1:30">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row>
    <row r="43" spans="1:30">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row>
  </sheetData>
  <mergeCells count="3">
    <mergeCell ref="C20:G27"/>
    <mergeCell ref="C3:G3"/>
    <mergeCell ref="C19:G19"/>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V36"/>
  <sheetViews>
    <sheetView tabSelected="1" zoomScale="70" zoomScaleNormal="70" workbookViewId="0">
      <selection activeCell="F20" sqref="F20"/>
    </sheetView>
  </sheetViews>
  <sheetFormatPr defaultColWidth="10.85546875" defaultRowHeight="15.75"/>
  <cols>
    <col min="1" max="1" width="3.42578125" style="82" customWidth="1"/>
    <col min="2" max="2" width="5.7109375" style="82" customWidth="1"/>
    <col min="3" max="3" width="50" style="74" bestFit="1" customWidth="1"/>
    <col min="4" max="4" width="26.28515625" style="74" bestFit="1" customWidth="1"/>
    <col min="5" max="5" width="5.7109375" style="74" customWidth="1"/>
    <col min="6" max="6" width="21.5703125" style="82" bestFit="1" customWidth="1"/>
    <col min="7" max="7" width="38.5703125" style="74" bestFit="1" customWidth="1"/>
    <col min="8" max="8" width="23.42578125" style="74" bestFit="1" customWidth="1"/>
    <col min="9" max="9" width="22.28515625" style="74" bestFit="1" customWidth="1"/>
    <col min="10" max="10" width="10.42578125" style="82" customWidth="1"/>
    <col min="11" max="22" width="10.85546875" style="82"/>
    <col min="23" max="16384" width="10.85546875" style="74"/>
  </cols>
  <sheetData>
    <row r="1" spans="2:9" s="82" customFormat="1" ht="16.5" thickBot="1"/>
    <row r="2" spans="2:9" ht="16.5" thickBot="1">
      <c r="B2" s="75"/>
      <c r="C2" s="76"/>
      <c r="D2" s="76"/>
      <c r="E2" s="77"/>
      <c r="G2" s="175" t="s">
        <v>343</v>
      </c>
      <c r="H2" s="176"/>
      <c r="I2" s="177"/>
    </row>
    <row r="3" spans="2:9" ht="16.5" thickBot="1">
      <c r="B3" s="78"/>
      <c r="C3" s="74" t="s">
        <v>3</v>
      </c>
      <c r="D3" s="74" t="s">
        <v>318</v>
      </c>
      <c r="E3" s="79"/>
      <c r="G3" s="141" t="s">
        <v>342</v>
      </c>
      <c r="H3" s="142" t="s">
        <v>403</v>
      </c>
      <c r="I3" s="143" t="s">
        <v>3</v>
      </c>
    </row>
    <row r="4" spans="2:9">
      <c r="B4" s="78"/>
      <c r="C4" s="74" t="s">
        <v>3</v>
      </c>
      <c r="D4" s="80">
        <f>FOME!G17</f>
        <v>40527300000000</v>
      </c>
      <c r="E4" s="79"/>
      <c r="G4" s="70" t="s">
        <v>324</v>
      </c>
      <c r="H4" s="71">
        <v>467950000000</v>
      </c>
      <c r="I4" s="144">
        <v>5093786007443</v>
      </c>
    </row>
    <row r="5" spans="2:9">
      <c r="B5" s="78"/>
      <c r="C5" s="74" t="s">
        <v>405</v>
      </c>
      <c r="D5" s="80">
        <f>'C destino'!C7</f>
        <v>4460347190630.25</v>
      </c>
      <c r="E5" s="79"/>
      <c r="G5" s="70" t="s">
        <v>344</v>
      </c>
      <c r="H5" s="71">
        <v>0</v>
      </c>
      <c r="I5" s="144">
        <v>3291144533737.5</v>
      </c>
    </row>
    <row r="6" spans="2:9">
      <c r="B6" s="78"/>
      <c r="C6" s="74" t="s">
        <v>406</v>
      </c>
      <c r="D6" s="80">
        <f>'R origen y destino'!I24</f>
        <v>12701126197744</v>
      </c>
      <c r="E6" s="79"/>
      <c r="G6" s="70" t="s">
        <v>297</v>
      </c>
      <c r="H6" s="71"/>
      <c r="I6" s="144">
        <v>4115557562692.75</v>
      </c>
    </row>
    <row r="7" spans="2:9">
      <c r="B7" s="78"/>
      <c r="C7" s="74" t="s">
        <v>319</v>
      </c>
      <c r="D7" s="80">
        <f>D6+D5</f>
        <v>17161473388374.25</v>
      </c>
      <c r="E7" s="79"/>
      <c r="G7" s="70" t="s">
        <v>345</v>
      </c>
      <c r="H7" s="71">
        <v>120000000000</v>
      </c>
      <c r="I7" s="144">
        <v>3785630665901</v>
      </c>
    </row>
    <row r="8" spans="2:9">
      <c r="B8" s="78"/>
      <c r="C8" s="74" t="s">
        <v>320</v>
      </c>
      <c r="D8" s="81">
        <f>D7/D4</f>
        <v>0.42345464386658499</v>
      </c>
      <c r="E8" s="79"/>
      <c r="G8" s="70" t="s">
        <v>404</v>
      </c>
      <c r="H8" s="71">
        <v>313000000000</v>
      </c>
      <c r="I8" s="144">
        <v>875345523600</v>
      </c>
    </row>
    <row r="9" spans="2:9" ht="16.5" thickBot="1">
      <c r="B9" s="78"/>
      <c r="C9" s="74" t="s">
        <v>321</v>
      </c>
      <c r="D9" s="80">
        <f>D4-D7</f>
        <v>23365826611625.75</v>
      </c>
      <c r="E9" s="79"/>
      <c r="G9" s="70" t="s">
        <v>299</v>
      </c>
      <c r="H9" s="71">
        <v>0</v>
      </c>
      <c r="I9" s="144">
        <v>9095000</v>
      </c>
    </row>
    <row r="10" spans="2:9" ht="16.5" thickBot="1">
      <c r="B10" s="78"/>
      <c r="C10" s="74" t="s">
        <v>320</v>
      </c>
      <c r="D10" s="81">
        <f>D9/D4</f>
        <v>0.57654535613341495</v>
      </c>
      <c r="E10" s="79"/>
      <c r="G10" s="72" t="s">
        <v>219</v>
      </c>
      <c r="H10" s="73">
        <f>SUM(H4:H9)</f>
        <v>900950000000</v>
      </c>
      <c r="I10" s="145">
        <f>SUM(I4:I9)</f>
        <v>17161473388374.25</v>
      </c>
    </row>
    <row r="11" spans="2:9" ht="16.5" thickBot="1">
      <c r="B11" s="78"/>
      <c r="C11" s="82"/>
      <c r="D11" s="82"/>
      <c r="E11" s="79"/>
      <c r="G11" s="82"/>
      <c r="H11" s="82"/>
      <c r="I11" s="82"/>
    </row>
    <row r="12" spans="2:9">
      <c r="B12" s="78"/>
      <c r="C12" s="74" t="s">
        <v>350</v>
      </c>
      <c r="D12" s="74" t="s">
        <v>318</v>
      </c>
      <c r="E12" s="79"/>
      <c r="G12" s="178" t="s">
        <v>371</v>
      </c>
      <c r="H12" s="179"/>
      <c r="I12" s="180"/>
    </row>
    <row r="13" spans="2:9">
      <c r="B13" s="78"/>
      <c r="C13" s="74" t="s">
        <v>322</v>
      </c>
      <c r="D13" s="80">
        <f>'R origen y destino'!H24</f>
        <v>900950000000</v>
      </c>
      <c r="E13" s="79"/>
      <c r="G13" s="181"/>
      <c r="H13" s="182"/>
      <c r="I13" s="183"/>
    </row>
    <row r="14" spans="2:9" ht="16.5" thickBot="1">
      <c r="B14" s="83"/>
      <c r="C14" s="84"/>
      <c r="D14" s="84"/>
      <c r="E14" s="85"/>
      <c r="G14" s="181"/>
      <c r="H14" s="182"/>
      <c r="I14" s="183"/>
    </row>
    <row r="15" spans="2:9" ht="16.5" thickBot="1">
      <c r="C15" s="82"/>
      <c r="D15" s="82"/>
      <c r="E15" s="82"/>
      <c r="G15" s="181"/>
      <c r="H15" s="182"/>
      <c r="I15" s="183"/>
    </row>
    <row r="16" spans="2:9" ht="16.5" thickBot="1">
      <c r="B16" s="172" t="s">
        <v>419</v>
      </c>
      <c r="C16" s="173"/>
      <c r="D16" s="173"/>
      <c r="E16" s="174"/>
      <c r="G16" s="184"/>
      <c r="H16" s="185"/>
      <c r="I16" s="186"/>
    </row>
    <row r="17" spans="3:9">
      <c r="C17" s="82"/>
      <c r="D17" s="82"/>
      <c r="E17" s="82"/>
      <c r="G17" s="82"/>
      <c r="H17" s="82"/>
      <c r="I17" s="82"/>
    </row>
    <row r="18" spans="3:9">
      <c r="C18" s="82"/>
      <c r="D18" s="82"/>
      <c r="E18" s="82"/>
      <c r="G18" s="82"/>
      <c r="H18" s="82"/>
      <c r="I18" s="82"/>
    </row>
    <row r="19" spans="3:9">
      <c r="C19" s="82"/>
      <c r="D19" s="82"/>
      <c r="E19" s="82"/>
      <c r="G19" s="82"/>
      <c r="H19" s="82"/>
      <c r="I19" s="82"/>
    </row>
    <row r="20" spans="3:9">
      <c r="C20" s="82"/>
      <c r="D20" s="82"/>
      <c r="E20" s="82"/>
      <c r="G20" s="82"/>
      <c r="H20" s="82"/>
      <c r="I20" s="82"/>
    </row>
    <row r="21" spans="3:9">
      <c r="C21" s="82" t="s">
        <v>317</v>
      </c>
      <c r="D21" s="82"/>
      <c r="E21" s="82"/>
      <c r="G21" s="82"/>
      <c r="H21" s="82"/>
      <c r="I21" s="82"/>
    </row>
    <row r="22" spans="3:9">
      <c r="C22" s="82"/>
      <c r="D22" s="82"/>
      <c r="E22" s="82"/>
      <c r="G22" s="82"/>
      <c r="H22" s="82"/>
      <c r="I22" s="82"/>
    </row>
    <row r="23" spans="3:9">
      <c r="C23" s="82"/>
      <c r="D23" s="82"/>
      <c r="E23" s="82"/>
      <c r="G23" s="82"/>
      <c r="H23" s="82"/>
      <c r="I23" s="82"/>
    </row>
    <row r="24" spans="3:9">
      <c r="C24" s="82"/>
      <c r="D24" s="82"/>
      <c r="E24" s="82"/>
      <c r="G24" s="82"/>
      <c r="H24" s="82"/>
      <c r="I24" s="82"/>
    </row>
    <row r="25" spans="3:9">
      <c r="C25" s="82"/>
      <c r="D25" s="82"/>
      <c r="E25" s="82"/>
      <c r="G25" s="82"/>
      <c r="H25" s="82"/>
      <c r="I25" s="82"/>
    </row>
    <row r="26" spans="3:9">
      <c r="C26" s="82"/>
      <c r="D26" s="82"/>
      <c r="E26" s="82"/>
      <c r="G26" s="82"/>
      <c r="H26" s="82"/>
      <c r="I26" s="82"/>
    </row>
    <row r="27" spans="3:9">
      <c r="C27" s="82"/>
      <c r="D27" s="82"/>
      <c r="E27" s="82"/>
      <c r="G27" s="82"/>
      <c r="H27" s="82"/>
      <c r="I27" s="82"/>
    </row>
    <row r="28" spans="3:9">
      <c r="C28" s="82"/>
      <c r="D28" s="82"/>
      <c r="E28" s="82"/>
      <c r="G28" s="82"/>
      <c r="H28" s="82"/>
      <c r="I28" s="82"/>
    </row>
    <row r="29" spans="3:9">
      <c r="C29" s="82"/>
      <c r="D29" s="82"/>
      <c r="E29" s="82"/>
      <c r="G29" s="82"/>
      <c r="H29" s="82"/>
      <c r="I29" s="82"/>
    </row>
    <row r="30" spans="3:9">
      <c r="C30" s="82"/>
      <c r="D30" s="82"/>
      <c r="E30" s="82"/>
      <c r="G30" s="82"/>
      <c r="H30" s="82"/>
      <c r="I30" s="82"/>
    </row>
    <row r="31" spans="3:9">
      <c r="C31" s="82"/>
      <c r="D31" s="82"/>
      <c r="E31" s="82"/>
      <c r="G31" s="82"/>
      <c r="H31" s="82"/>
      <c r="I31" s="82"/>
    </row>
    <row r="32" spans="3:9">
      <c r="C32" s="82"/>
      <c r="D32" s="82"/>
      <c r="E32" s="82"/>
      <c r="G32" s="82"/>
      <c r="H32" s="82"/>
      <c r="I32" s="82"/>
    </row>
    <row r="33" spans="3:9">
      <c r="C33" s="82"/>
      <c r="D33" s="82"/>
      <c r="E33" s="82"/>
      <c r="G33" s="82"/>
      <c r="H33" s="82"/>
      <c r="I33" s="82"/>
    </row>
    <row r="34" spans="3:9">
      <c r="C34" s="82"/>
      <c r="D34" s="82"/>
      <c r="E34" s="82"/>
      <c r="G34" s="82"/>
      <c r="H34" s="82"/>
      <c r="I34" s="82"/>
    </row>
    <row r="35" spans="3:9">
      <c r="C35" s="82"/>
      <c r="D35" s="82"/>
      <c r="E35" s="82"/>
      <c r="G35" s="82"/>
      <c r="H35" s="82"/>
      <c r="I35" s="82"/>
    </row>
    <row r="36" spans="3:9">
      <c r="C36" s="82"/>
      <c r="D36" s="82"/>
      <c r="E36" s="82"/>
      <c r="G36" s="82"/>
      <c r="H36" s="82"/>
      <c r="I36" s="82"/>
    </row>
  </sheetData>
  <mergeCells count="3">
    <mergeCell ref="B16:E16"/>
    <mergeCell ref="G2:I2"/>
    <mergeCell ref="G12:I16"/>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2020-12-01T21:39:35Z</dcterms:modified>
</cp:coreProperties>
</file>